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Тошлок\2024 йил\Баланс ва молиявий натижа\"/>
    </mc:Choice>
  </mc:AlternateContent>
  <xr:revisionPtr revIDLastSave="0" documentId="13_ncr:1_{24AB3867-CEE1-4D5E-873D-1068E338D557}" xr6:coauthVersionLast="47" xr6:coauthVersionMax="47" xr10:uidLastSave="{00000000-0000-0000-0000-000000000000}"/>
  <bookViews>
    <workbookView xWindow="-108" yWindow="-108" windowWidth="23256" windowHeight="12456" tabRatio="567" firstSheet="1" activeTab="1" xr2:uid="{00000000-000D-0000-FFFF-FFFF00000000}"/>
  </bookViews>
  <sheets>
    <sheet name="000000" sheetId="1" state="veryHidden" r:id="rId1"/>
    <sheet name="баланс" sheetId="72" r:id="rId2"/>
  </sheets>
  <externalReferences>
    <externalReference r:id="rId3"/>
  </externalReferences>
  <definedNames>
    <definedName name="_Begin">#REF!</definedName>
    <definedName name="_End">#REF!</definedName>
    <definedName name="_StartInsert">#REF!</definedName>
    <definedName name="a_010_03">'[1]Форма №3'!$C$5</definedName>
    <definedName name="a_010_03o">'[1]Форма №5'!$C$4</definedName>
    <definedName name="a_010_04">'[1]Форма №3'!$D$5</definedName>
    <definedName name="a_010_04o">'[1]Форма №5'!$D$4</definedName>
    <definedName name="a_010_05">'[1]Форма №3'!$E$5</definedName>
    <definedName name="a_010_05o">'[1]Форма №5'!$E$4</definedName>
    <definedName name="a_010_06">'[1]Форма №3'!$F$5</definedName>
    <definedName name="a_010_06o">'[1]Форма №5'!$F$4</definedName>
    <definedName name="a_010_07">'[1]Форма №3'!$G$5</definedName>
    <definedName name="a_010_07o">'[1]Форма №5'!$G$4</definedName>
    <definedName name="a_010_08">'[1]Форма №3'!$H$5</definedName>
    <definedName name="a_010_08o">'[1]Форма №5'!$H$4</definedName>
    <definedName name="a_010_09">'[1]Форма №3'!$I$5</definedName>
    <definedName name="a_010_10">'[1]Форма №3'!$J$5</definedName>
    <definedName name="a_010_11">'[1]Форма №3'!$K$5</definedName>
    <definedName name="a_010_12">'[1]Форма №3'!$L$5</definedName>
    <definedName name="a_020_03">'[1]Форма №3'!$C$6</definedName>
    <definedName name="a_020_03o">'[1]Форма №5'!$C$5</definedName>
    <definedName name="a_020_04">'[1]Форма №3'!$D$6</definedName>
    <definedName name="a_020_04o">'[1]Форма №5'!$D$5</definedName>
    <definedName name="a_020_05">'[1]Форма №3'!$E$6</definedName>
    <definedName name="a_020_05o">'[1]Форма №5'!$E$5</definedName>
    <definedName name="a_020_06">'[1]Форма №3'!$F$6</definedName>
    <definedName name="a_020_06o">'[1]Форма №5'!$F$5</definedName>
    <definedName name="a_020_07">'[1]Форма №3'!$G$6</definedName>
    <definedName name="a_020_07o">'[1]Форма №5'!$G$5</definedName>
    <definedName name="a_020_08">'[1]Форма №3'!$H$6</definedName>
    <definedName name="a_020_08o">'[1]Форма №5'!$H$5</definedName>
    <definedName name="a_020_09">'[1]Форма №3'!$I$6</definedName>
    <definedName name="a_020_10">'[1]Форма №3'!$J$6</definedName>
    <definedName name="a_020_11">'[1]Форма №3'!$K$6</definedName>
    <definedName name="a_020_12">'[1]Форма №3'!$L$6</definedName>
    <definedName name="a_03">#REF!</definedName>
    <definedName name="a_030_03">'[1]Форма №3'!$C$7</definedName>
    <definedName name="a_030_03o">'[1]Форма №5'!$C$6</definedName>
    <definedName name="a_030_04">'[1]Форма №3'!$D$7</definedName>
    <definedName name="a_030_04o">'[1]Форма №5'!$D$6</definedName>
    <definedName name="a_030_05">'[1]Форма №3'!$E$7</definedName>
    <definedName name="a_030_05o">'[1]Форма №5'!$E$6</definedName>
    <definedName name="a_030_06">'[1]Форма №3'!$F$7</definedName>
    <definedName name="a_030_06o">'[1]Форма №5'!$F$6</definedName>
    <definedName name="a_030_07">'[1]Форма №3'!$G$7</definedName>
    <definedName name="a_030_07o">'[1]Форма №5'!$G$6</definedName>
    <definedName name="a_030_08">'[1]Форма №3'!$H$7</definedName>
    <definedName name="a_030_08o">'[1]Форма №5'!$H$6</definedName>
    <definedName name="a_030_09">'[1]Форма №3'!$I$7</definedName>
    <definedName name="a_030_10">'[1]Форма №3'!$J$7</definedName>
    <definedName name="a_030_11">'[1]Форма №3'!$K$7</definedName>
    <definedName name="a_030_12">'[1]Форма №3'!$L$7</definedName>
    <definedName name="a_04">#REF!</definedName>
    <definedName name="a_040_03">'[1]Форма №3'!$C$8</definedName>
    <definedName name="a_040_04">'[1]Форма №3'!$D$8</definedName>
    <definedName name="a_040_04o">'[1]Форма №5'!$D$7</definedName>
    <definedName name="a_040_05">'[1]Форма №3'!$E$8</definedName>
    <definedName name="a_040_06">'[1]Форма №3'!$F$8</definedName>
    <definedName name="a_040_07">'[1]Форма №3'!$G$8</definedName>
    <definedName name="a_040_08">'[1]Форма №3'!$H$8</definedName>
    <definedName name="a_040_08o">'[1]Форма №5'!$H$7</definedName>
    <definedName name="a_040_09">'[1]Форма №3'!$I$8</definedName>
    <definedName name="a_040_10">'[1]Форма №3'!$J$8</definedName>
    <definedName name="a_040_11">'[1]Форма №3'!$K$8</definedName>
    <definedName name="a_040_12">'[1]Форма №3'!$L$8</definedName>
    <definedName name="a_041_03">'[1]Форма №3'!$C$9</definedName>
    <definedName name="a_041_04">'[1]Форма №3'!$D$9</definedName>
    <definedName name="a_041_05">'[1]Форма №3'!$E$9</definedName>
    <definedName name="a_041_06">'[1]Форма №3'!$F$9</definedName>
    <definedName name="a_041_07">'[1]Форма №3'!$G$9</definedName>
    <definedName name="a_041_08">'[1]Форма №3'!$H$9</definedName>
    <definedName name="a_041_09">'[1]Форма №3'!$I$9</definedName>
    <definedName name="a_041_10">'[1]Форма №3'!$J$9</definedName>
    <definedName name="a_041_11">'[1]Форма №3'!$K$9</definedName>
    <definedName name="a_041_12">'[1]Форма №3'!$L$9</definedName>
    <definedName name="a_042_03">'[1]Форма №3'!$C$10</definedName>
    <definedName name="a_042_04">'[1]Форма №3'!$D$10</definedName>
    <definedName name="a_042_05">'[1]Форма №3'!$E$10</definedName>
    <definedName name="a_042_06">'[1]Форма №3'!$F$10</definedName>
    <definedName name="a_042_07">'[1]Форма №3'!$G$10</definedName>
    <definedName name="a_042_08">'[1]Форма №3'!$H$10</definedName>
    <definedName name="a_042_09">'[1]Форма №3'!$I$10</definedName>
    <definedName name="a_042_10">'[1]Форма №3'!$J$10</definedName>
    <definedName name="a_042_11">'[1]Форма №3'!$K$10</definedName>
    <definedName name="a_042_12">'[1]Форма №3'!$L$10</definedName>
    <definedName name="a_043_03">'[1]Форма №3'!$C$11</definedName>
    <definedName name="a_043_04">'[1]Форма №3'!$D$11</definedName>
    <definedName name="a_043_05">'[1]Форма №3'!$E$11</definedName>
    <definedName name="a_043_06">'[1]Форма №3'!$F$11</definedName>
    <definedName name="a_043_07">'[1]Форма №3'!$G$11</definedName>
    <definedName name="a_043_08">'[1]Форма №3'!$H$11</definedName>
    <definedName name="a_043_09">'[1]Форма №3'!$I$11</definedName>
    <definedName name="a_043_10">'[1]Форма №3'!$J$11</definedName>
    <definedName name="a_043_11">'[1]Форма №3'!$K$11</definedName>
    <definedName name="a_043_12">'[1]Форма №3'!$L$11</definedName>
    <definedName name="a_044_03">'[1]Форма №3'!$C$12</definedName>
    <definedName name="a_044_04">'[1]Форма №3'!$D$12</definedName>
    <definedName name="a_044_05">'[1]Форма №3'!$E$12</definedName>
    <definedName name="a_044_06">'[1]Форма №3'!$F$12</definedName>
    <definedName name="a_044_07">'[1]Форма №3'!$G$12</definedName>
    <definedName name="a_044_08">'[1]Форма №3'!$H$12</definedName>
    <definedName name="a_044_09">'[1]Форма №3'!$I$12</definedName>
    <definedName name="a_044_10">'[1]Форма №3'!$J$12</definedName>
    <definedName name="a_044_11">'[1]Форма №3'!$K$12</definedName>
    <definedName name="a_044_12">'[1]Форма №3'!$L$12</definedName>
    <definedName name="a_045_03">'[1]Форма №3'!$C$13</definedName>
    <definedName name="a_045_04">'[1]Форма №3'!$D$13</definedName>
    <definedName name="a_045_05">'[1]Форма №3'!$E$13</definedName>
    <definedName name="a_045_06">'[1]Форма №3'!$F$13</definedName>
    <definedName name="a_045_07">'[1]Форма №3'!$G$13</definedName>
    <definedName name="a_045_08">'[1]Форма №3'!$H$13</definedName>
    <definedName name="a_045_09">'[1]Форма №3'!$I$13</definedName>
    <definedName name="a_045_10">'[1]Форма №3'!$J$13</definedName>
    <definedName name="a_045_11">'[1]Форма №3'!$K$13</definedName>
    <definedName name="a_045_12">'[1]Форма №3'!$L$13</definedName>
    <definedName name="a_05">#REF!</definedName>
    <definedName name="a_050_03">'[1]Форма №3'!$C$14</definedName>
    <definedName name="a_050_04">'[1]Форма №3'!$D$14</definedName>
    <definedName name="a_050_05">'[1]Форма №3'!$E$14</definedName>
    <definedName name="a_050_05o">'[1]Форма №5'!$E$8</definedName>
    <definedName name="a_050_06">'[1]Форма №3'!$F$14</definedName>
    <definedName name="a_050_07">'[1]Форма №3'!$G$14</definedName>
    <definedName name="a_050_07o">'[1]Форма №5'!$G$8</definedName>
    <definedName name="a_050_08">'[1]Форма №3'!$H$14</definedName>
    <definedName name="a_050_08o">'[1]Форма №5'!$H$8</definedName>
    <definedName name="a_050_09">'[1]Форма №3'!$I$14</definedName>
    <definedName name="a_050_10">'[1]Форма №3'!$J$14</definedName>
    <definedName name="a_050_11">'[1]Форма №3'!$K$14</definedName>
    <definedName name="a_050_12">'[1]Форма №3'!$L$14</definedName>
    <definedName name="a_06">#REF!</definedName>
    <definedName name="a_060_03">'[1]Форма №3'!$C$15</definedName>
    <definedName name="a_060_03o">'[1]Форма №5'!$C$9</definedName>
    <definedName name="a_060_04">'[1]Форма №3'!$D$15</definedName>
    <definedName name="a_060_04o">'[1]Форма №5'!$D$9</definedName>
    <definedName name="a_060_05">'[1]Форма №3'!$E$15</definedName>
    <definedName name="a_060_05o">'[1]Форма №5'!$E$9</definedName>
    <definedName name="a_060_06">'[1]Форма №3'!$F$15</definedName>
    <definedName name="a_060_06o">'[1]Форма №5'!$F$9</definedName>
    <definedName name="a_060_07">'[1]Форма №3'!$G$15</definedName>
    <definedName name="a_060_07o">'[1]Форма №5'!$G$9</definedName>
    <definedName name="a_060_08">'[1]Форма №3'!$H$15</definedName>
    <definedName name="a_060_08o">'[1]Форма №5'!$H$9</definedName>
    <definedName name="a_060_09">'[1]Форма №3'!$I$15</definedName>
    <definedName name="a_060_10">'[1]Форма №3'!$J$15</definedName>
    <definedName name="a_060_11">'[1]Форма №3'!$K$15</definedName>
    <definedName name="a_060_12">'[1]Форма №3'!$L$15</definedName>
    <definedName name="a_07">#REF!</definedName>
    <definedName name="a_070_03">'[1]Форма №3'!$C$16</definedName>
    <definedName name="a_070_04">'[1]Форма №3'!$D$16</definedName>
    <definedName name="a_070_05">'[1]Форма №3'!$E$16</definedName>
    <definedName name="a_070_06">'[1]Форма №3'!$F$16</definedName>
    <definedName name="a_070_07">'[1]Форма №3'!$G$16</definedName>
    <definedName name="a_070_08">'[1]Форма №3'!$H$16</definedName>
    <definedName name="a_070_08o">'[1]Форма №5'!$H$10</definedName>
    <definedName name="a_070_09">'[1]Форма №3'!$I$16</definedName>
    <definedName name="a_070_10">'[1]Форма №3'!$J$16</definedName>
    <definedName name="a_070_11">'[1]Форма №3'!$K$16</definedName>
    <definedName name="a_070_12">'[1]Форма №3'!$L$16</definedName>
    <definedName name="a_08">#REF!</definedName>
    <definedName name="a_080_03">'[1]Форма №3'!$C$17</definedName>
    <definedName name="a_080_03o">'[1]Форма №5'!$C$11</definedName>
    <definedName name="a_080_04">'[1]Форма №3'!$D$17</definedName>
    <definedName name="a_080_04o">'[1]Форма №5'!$D$11</definedName>
    <definedName name="a_080_05">'[1]Форма №3'!$E$17</definedName>
    <definedName name="a_080_05o">'[1]Форма №5'!$E$11</definedName>
    <definedName name="a_080_06">'[1]Форма №3'!$F$17</definedName>
    <definedName name="a_080_06o">'[1]Форма №5'!$F$11</definedName>
    <definedName name="a_080_07">'[1]Форма №3'!$G$17</definedName>
    <definedName name="a_080_07o">'[1]Форма №5'!$G$11</definedName>
    <definedName name="a_080_08">'[1]Форма №3'!$H$17</definedName>
    <definedName name="a_080_08o">'[1]Форма №5'!$H$11</definedName>
    <definedName name="a_080_09">'[1]Форма №3'!$I$17</definedName>
    <definedName name="a_080_10">'[1]Форма №3'!$J$17</definedName>
    <definedName name="a_080_11">'[1]Форма №3'!$K$17</definedName>
    <definedName name="a_080_12">'[1]Форма №3'!$L$17</definedName>
    <definedName name="a_09">#REF!</definedName>
    <definedName name="a_090_03">'[1]Форма №3'!$C$18</definedName>
    <definedName name="a_090_04">'[1]Форма №3'!$D$18</definedName>
    <definedName name="a_090_05">'[1]Форма №3'!$E$18</definedName>
    <definedName name="a_090_06">'[1]Форма №3'!$F$18</definedName>
    <definedName name="a_090_07">'[1]Форма №3'!$G$18</definedName>
    <definedName name="a_090_08">'[1]Форма №3'!$H$18</definedName>
    <definedName name="a_090_08o">'[1]Форма №5'!$H$12</definedName>
    <definedName name="a_090_09">'[1]Форма №3'!$I$18</definedName>
    <definedName name="a_090_10">'[1]Форма №3'!$J$18</definedName>
    <definedName name="a_090_11">'[1]Форма №3'!$K$18</definedName>
    <definedName name="a_090_12">'[1]Форма №3'!$L$18</definedName>
    <definedName name="a_10">#REF!</definedName>
    <definedName name="a_100_03">'[1]Форма №3'!$C$19</definedName>
    <definedName name="a_100_04">'[1]Форма №3'!$D$19</definedName>
    <definedName name="a_100_05">'[1]Форма №3'!$E$19</definedName>
    <definedName name="a_100_06">'[1]Форма №3'!$F$19</definedName>
    <definedName name="a_100_07">'[1]Форма №3'!$G$19</definedName>
    <definedName name="a_100_08">'[1]Форма №3'!$H$19</definedName>
    <definedName name="a_100_08o">'[1]Форма №5'!$H$13</definedName>
    <definedName name="a_100_09">'[1]Форма №3'!$I$19</definedName>
    <definedName name="a_100_10">'[1]Форма №3'!$J$19</definedName>
    <definedName name="a_100_11">'[1]Форма №3'!$K$19</definedName>
    <definedName name="a_100_12">'[1]Форма №3'!$L$19</definedName>
    <definedName name="a_101_08o">'[1]Форма №5'!$H$14</definedName>
    <definedName name="a_102_08o">'[1]Форма №5'!$H$15</definedName>
    <definedName name="a_110_03">'[1]Форма №3'!$C$20</definedName>
    <definedName name="a_110_04">'[1]Форма №3'!$D$20</definedName>
    <definedName name="a_110_05">'[1]Форма №3'!$E$20</definedName>
    <definedName name="a_110_06">'[1]Форма №3'!$F$20</definedName>
    <definedName name="a_110_07">'[1]Форма №3'!$G$20</definedName>
    <definedName name="a_110_08">'[1]Форма №3'!$H$20</definedName>
    <definedName name="a_110_08o">'[1]Форма №5'!$H$16</definedName>
    <definedName name="a_110_09">'[1]Форма №3'!$I$20</definedName>
    <definedName name="a_110_10">'[1]Форма №3'!$J$20</definedName>
    <definedName name="a_110_11">'[1]Форма №3'!$K$20</definedName>
    <definedName name="a_110_12">'[1]Форма №3'!$L$20</definedName>
    <definedName name="a_111_08o">'[1]Форма №5'!$H$17</definedName>
    <definedName name="a_112_08o">'[1]Форма №5'!$H$18</definedName>
    <definedName name="a_120_03">'[1]Форма №3'!$C$21</definedName>
    <definedName name="a_120_04">'[1]Форма №3'!$D$21</definedName>
    <definedName name="a_120_05">'[1]Форма №3'!$E$21</definedName>
    <definedName name="a_120_06">'[1]Форма №3'!$F$21</definedName>
    <definedName name="a_120_07">'[1]Форма №3'!$G$21</definedName>
    <definedName name="a_120_08">'[1]Форма №3'!$H$21</definedName>
    <definedName name="a_120_08o">'[1]Форма №5'!$H$19</definedName>
    <definedName name="a_120_09">'[1]Форма №3'!$I$21</definedName>
    <definedName name="a_120_10">'[1]Форма №3'!$J$21</definedName>
    <definedName name="a_120_11">'[1]Форма №3'!$K$21</definedName>
    <definedName name="a_120_12">'[1]Форма №3'!$L$21</definedName>
    <definedName name="a_121_08o">'[1]Форма №5'!$H$20</definedName>
    <definedName name="a_122_08o">'[1]Форма №5'!$H$21</definedName>
    <definedName name="a_130_03">'[1]Форма №3'!$C$22</definedName>
    <definedName name="a_130_04">'[1]Форма №3'!$D$22</definedName>
    <definedName name="a_130_05">'[1]Форма №3'!$E$22</definedName>
    <definedName name="a_130_06">'[1]Форма №3'!$F$22</definedName>
    <definedName name="a_130_07">'[1]Форма №3'!$G$22</definedName>
    <definedName name="a_130_08">'[1]Форма №3'!$H$22</definedName>
    <definedName name="a_130_09">'[1]Форма №3'!$I$22</definedName>
    <definedName name="a_130_10">'[1]Форма №3'!$J$22</definedName>
    <definedName name="a_130_11">'[1]Форма №3'!$K$22</definedName>
    <definedName name="a_130_12">'[1]Форма №3'!$L$22</definedName>
    <definedName name="a_131_03">'[1]Форма №3'!$C$23</definedName>
    <definedName name="a_131_04">'[1]Форма №3'!$D$23</definedName>
    <definedName name="a_131_05">'[1]Форма №3'!$E$23</definedName>
    <definedName name="a_131_06">'[1]Форма №3'!$F$23</definedName>
    <definedName name="a_131_07">'[1]Форма №3'!$G$23</definedName>
    <definedName name="a_131_08">'[1]Форма №3'!$H$23</definedName>
    <definedName name="a_131_09">'[1]Форма №3'!$I$23</definedName>
    <definedName name="a_131_10">'[1]Форма №3'!$J$23</definedName>
    <definedName name="a_131_11">'[1]Форма №3'!$K$23</definedName>
    <definedName name="a_131_12">'[1]Форма №3'!$L$23</definedName>
    <definedName name="a_132_03">'[1]Форма №3'!$C$24</definedName>
    <definedName name="a_132_04">'[1]Форма №3'!$D$24</definedName>
    <definedName name="a_132_05">'[1]Форма №3'!$E$24</definedName>
    <definedName name="a_132_06">'[1]Форма №3'!$F$24</definedName>
    <definedName name="a_132_07">'[1]Форма №3'!$G$24</definedName>
    <definedName name="a_132_08">'[1]Форма №3'!$H$24</definedName>
    <definedName name="a_132_09">'[1]Форма №3'!$I$24</definedName>
    <definedName name="a_132_10">'[1]Форма №3'!$J$24</definedName>
    <definedName name="a_132_11">'[1]Форма №3'!$K$24</definedName>
    <definedName name="a_132_12">'[1]Форма №3'!$L$24</definedName>
    <definedName name="a_140_03">'[1]Форма №3'!$C$25</definedName>
    <definedName name="a_140_04">'[1]Форма №3'!$D$25</definedName>
    <definedName name="a_140_05">'[1]Форма №3'!$E$25</definedName>
    <definedName name="a_140_06">'[1]Форма №3'!$F$25</definedName>
    <definedName name="a_140_07">'[1]Форма №3'!$G$25</definedName>
    <definedName name="a_150_03">'[1]Форма №3'!$C$27</definedName>
    <definedName name="a_150_04">'[1]Форма №3'!$D$27</definedName>
    <definedName name="a_150_05">'[1]Форма №3'!$E$27</definedName>
    <definedName name="a_150_06">'[1]Форма №3'!$F$27</definedName>
    <definedName name="a_150_07">'[1]Форма №3'!$G$27</definedName>
    <definedName name="a_152_03">'[1]Форма №3'!$C$28</definedName>
    <definedName name="a_152_04">'[1]Форма №3'!$D$28</definedName>
    <definedName name="a_152_05">'[1]Форма №3'!$E$28</definedName>
    <definedName name="a_152_06">'[1]Форма №3'!$F$28</definedName>
    <definedName name="a_152_07">'[1]Форма №3'!$G$28</definedName>
    <definedName name="a_153_03">'[1]Форма №3'!$C$29</definedName>
    <definedName name="a_153_04">'[1]Форма №3'!$D$29</definedName>
    <definedName name="a_153_05">'[1]Форма №3'!$E$29</definedName>
    <definedName name="a_153_06">'[1]Форма №3'!$F$29</definedName>
    <definedName name="a_153_07">'[1]Форма №3'!$G$29</definedName>
    <definedName name="a_160_03">'[1]Форма №3'!$C$30</definedName>
    <definedName name="a_160_04">'[1]Форма №3'!$D$30</definedName>
    <definedName name="a_160_05">'[1]Форма №3'!$E$30</definedName>
    <definedName name="a_160_06">'[1]Форма №3'!$F$30</definedName>
    <definedName name="a_160_07">'[1]Форма №3'!$G$30</definedName>
    <definedName name="a_160_08">'[1]Форма №3'!$H$30</definedName>
    <definedName name="a_160_09">'[1]Форма №3'!$I$30</definedName>
    <definedName name="a_160_10">'[1]Форма №3'!$J$30</definedName>
    <definedName name="a_160_11">'[1]Форма №3'!$K$30</definedName>
    <definedName name="a_160_12">'[1]Форма №3'!$L$30</definedName>
    <definedName name="a_170_03">'[1]Форма №3'!$C$31</definedName>
    <definedName name="a_170_04">'[1]Форма №3'!$D$31</definedName>
    <definedName name="a_170_05">'[1]Форма №3'!$E$31</definedName>
    <definedName name="a_170_06">'[1]Форма №3'!$F$31</definedName>
    <definedName name="a_170_07">'[1]Форма №3'!$G$31</definedName>
    <definedName name="a_170_08">'[1]Форма №3'!$H$31</definedName>
    <definedName name="a_170_09">'[1]Форма №3'!$I$31</definedName>
    <definedName name="a_170_10">'[1]Форма №3'!$J$31</definedName>
    <definedName name="a_170_11">'[1]Форма №3'!$K$31</definedName>
    <definedName name="a_170_12">'[1]Форма №3'!$L$31</definedName>
    <definedName name="BeginDebKred">#REF!</definedName>
    <definedName name="c_010">'[1]Форма №4'!$C$5</definedName>
    <definedName name="c_011">'[1]Форма №4'!$C$6</definedName>
    <definedName name="c_012">'[1]Форма №4'!$C$7</definedName>
    <definedName name="c_013">'[1]Форма №4'!$C$8</definedName>
    <definedName name="c_014">'[1]Форма №4'!$C$9</definedName>
    <definedName name="c_020">'[1]Форма №4'!$C$11</definedName>
    <definedName name="c_021">'[1]Форма №4'!$C$12</definedName>
    <definedName name="c_022">'[1]Форма №4'!$C$13</definedName>
    <definedName name="c_023">'[1]Форма №4'!$C$14</definedName>
    <definedName name="c_024">'[1]Форма №4'!$C$15</definedName>
    <definedName name="c_030">'[1]Форма №4'!$C$17</definedName>
    <definedName name="c_031">'[1]Форма №4'!$C$18</definedName>
    <definedName name="c_032">'[1]Форма №4'!$C$19</definedName>
    <definedName name="c_040">'[1]Форма №4'!$C$21</definedName>
    <definedName name="c_041">'[1]Форма №4'!$C$22</definedName>
    <definedName name="c_042">'[1]Форма №4'!$C$23</definedName>
    <definedName name="c_043">'[1]Форма №4'!$C$24</definedName>
    <definedName name="c_044">'[1]Форма №4'!$C$25</definedName>
    <definedName name="c_050">'[1]Форма №4'!$C$27</definedName>
    <definedName name="c_051">'[1]Форма №4'!$C$28</definedName>
    <definedName name="c_052">'[1]Форма №4'!$C$29</definedName>
    <definedName name="c_053">'[1]Форма №4'!$C$30</definedName>
    <definedName name="c_060">'[1]Форма №4'!$C$31</definedName>
    <definedName name="c_070">'[1]Форма №4'!$C$32</definedName>
    <definedName name="c_080">'[1]Форма №4'!$C$33</definedName>
    <definedName name="cd_inn">#REF!</definedName>
    <definedName name="cd_name">#REF!</definedName>
    <definedName name="cd_num">#REF!</definedName>
    <definedName name="cd_okpo">#REF!</definedName>
    <definedName name="cd_seria">#REF!</definedName>
    <definedName name="cm_090">[1]Валюта!$C$3</definedName>
    <definedName name="cm_100">[1]Валюта!$C$4</definedName>
    <definedName name="cm_101">[1]Валюта!$C$6</definedName>
    <definedName name="cm_102">[1]Валюта!$C$7</definedName>
    <definedName name="cm_103">[1]Валюта!$C$8</definedName>
    <definedName name="cm_104">[1]Валюта!$C$9</definedName>
    <definedName name="cm_110">[1]Валюта!$C$10</definedName>
    <definedName name="cm_111">[1]Валюта!$C$12</definedName>
    <definedName name="cm_112">[1]Валюта!$C$13</definedName>
    <definedName name="cm_113">[1]Валюта!$C$14</definedName>
    <definedName name="cm_114">[1]Валюта!$C$15</definedName>
    <definedName name="cm_115">[1]Валюта!$C$16</definedName>
    <definedName name="cm_120">[1]Валюта!$C$17</definedName>
    <definedName name="d_010">'[1]Форма №4'!$D$5</definedName>
    <definedName name="d_011">'[1]Форма №4'!$D$6</definedName>
    <definedName name="d_012">'[1]Форма №4'!$D$7</definedName>
    <definedName name="d_013">'[1]Форма №4'!$D$8</definedName>
    <definedName name="d_014">'[1]Форма №4'!$D$9</definedName>
    <definedName name="d_020">'[1]Форма №4'!$D$11</definedName>
    <definedName name="d_021">'[1]Форма №4'!$D$12</definedName>
    <definedName name="d_022">'[1]Форма №4'!$D$13</definedName>
    <definedName name="d_023">'[1]Форма №4'!$D$14</definedName>
    <definedName name="d_024">'[1]Форма №4'!$D$15</definedName>
    <definedName name="d_030">'[1]Форма №4'!$D$17</definedName>
    <definedName name="d_031">'[1]Форма №4'!$D$18</definedName>
    <definedName name="d_032">'[1]Форма №4'!$D$19</definedName>
    <definedName name="d_040">'[1]Форма №4'!$D$21</definedName>
    <definedName name="d_041">'[1]Форма №4'!$D$22</definedName>
    <definedName name="d_042">'[1]Форма №4'!$D$23</definedName>
    <definedName name="d_043">'[1]Форма №4'!$D$24</definedName>
    <definedName name="d_044">'[1]Форма №4'!$D$25</definedName>
    <definedName name="d_050">'[1]Форма №4'!$D$27</definedName>
    <definedName name="d_051">'[1]Форма №4'!$D$28</definedName>
    <definedName name="d_052">'[1]Форма №4'!$D$29</definedName>
    <definedName name="d_053">'[1]Форма №4'!$D$30</definedName>
    <definedName name="d_060">'[1]Форма №4'!$D$31</definedName>
    <definedName name="d_070">'[1]Форма №4'!$D$32</definedName>
    <definedName name="d_080">'[1]Форма №4'!$D$33</definedName>
    <definedName name="d_210">'[1]Платежи '!$C$4</definedName>
    <definedName name="d_220">'[1]Платежи '!$C$5</definedName>
    <definedName name="d_230">'[1]Платежи '!$C$6</definedName>
    <definedName name="d_240">'[1]Платежи '!$C$7</definedName>
    <definedName name="d_250">'[1]Платежи '!$C$8</definedName>
    <definedName name="d_260">'[1]Платежи '!$C$9</definedName>
    <definedName name="d_270">'[1]Платежи '!$C$10</definedName>
    <definedName name="d_280">'[1]Платежи '!$C$11</definedName>
    <definedName name="d_290">'[1]Платежи '!$C$12</definedName>
    <definedName name="d_300">'[1]Платежи '!$C$13</definedName>
    <definedName name="d_310">'[1]Платежи '!$C$14</definedName>
    <definedName name="d_320">'[1]Платежи '!$C$15</definedName>
    <definedName name="d_330">'[1]Платежи '!$C$16</definedName>
    <definedName name="d_340">'[1]Платежи '!$C$17</definedName>
    <definedName name="end">#REF!</definedName>
    <definedName name="f_210">'[1]Платежи '!$D$4</definedName>
    <definedName name="f_220">'[1]Платежи '!$D$5</definedName>
    <definedName name="f_230">'[1]Платежи '!$D$6</definedName>
    <definedName name="f_240">'[1]Платежи '!$D$7</definedName>
    <definedName name="f_250">'[1]Платежи '!$D$8</definedName>
    <definedName name="f_260">'[1]Платежи '!$D$9</definedName>
    <definedName name="f_270">'[1]Платежи '!$D$10</definedName>
    <definedName name="f_280">'[1]Платежи '!$D$11</definedName>
    <definedName name="f_290">'[1]Платежи '!$D$12</definedName>
    <definedName name="f_300">'[1]Платежи '!$D$13</definedName>
    <definedName name="f_310">'[1]Платежи '!$D$14</definedName>
    <definedName name="f_320">'[1]Платежи '!$D$15</definedName>
    <definedName name="f_330">'[1]Платежи '!$D$16</definedName>
    <definedName name="f_340">'[1]Платежи '!$D$17</definedName>
    <definedName name="InnCol">#REF!,#REF!</definedName>
    <definedName name="l_020">'[1]Форма №2'!$F$7</definedName>
    <definedName name="l_030">'[1]Форма №2'!$F$8</definedName>
    <definedName name="l_040">'[1]Форма №2'!$F$9</definedName>
    <definedName name="l_060">'[1]Форма №2'!$F$11</definedName>
    <definedName name="l_070">'[1]Форма №2'!$F$12</definedName>
    <definedName name="l_080">'[1]Форма №2'!$F$13</definedName>
    <definedName name="l_090">'[1]Форма №2'!$F$14</definedName>
    <definedName name="l_100">'[1]Форма №2'!$F$15</definedName>
    <definedName name="l_110">'[1]Форма №2'!$F$16</definedName>
    <definedName name="l_130">'[1]Форма №2'!$F$19</definedName>
    <definedName name="l_135">'[1]Форма №2'!$F$20</definedName>
    <definedName name="l_140">'[1]Форма №2'!$F$21</definedName>
    <definedName name="l_145">'[1]Форма №2'!$F$22</definedName>
    <definedName name="l_150">'[1]Форма №2'!$F$23</definedName>
    <definedName name="l_160">'[1]Форма №2'!$F$24</definedName>
    <definedName name="l_170">'[1]Форма №2'!$F$25</definedName>
    <definedName name="l_180">'[1]Форма №2'!$F$26</definedName>
    <definedName name="l_190">'[1]Форма №2'!$F$27</definedName>
    <definedName name="l_200">'[1]Форма №2'!$F$28</definedName>
    <definedName name="p_010">'[1]Форма №2'!$E$6</definedName>
    <definedName name="p_050">'[1]Форма №2'!$E$10</definedName>
    <definedName name="p_070">'[1]Форма №2'!$E$12</definedName>
    <definedName name="p_100">'[1]Форма №2'!$E$15</definedName>
    <definedName name="p_110">'[1]Форма №2'!$E$16</definedName>
    <definedName name="p_120">'[1]Форма №2'!$E$17</definedName>
    <definedName name="p_125">'[1]Форма №2'!$E$18</definedName>
    <definedName name="p_130">'[1]Форма №2'!$E$19</definedName>
    <definedName name="p_135">'[1]Форма №2'!$E$20</definedName>
    <definedName name="p_140">'[1]Форма №2'!$E$21</definedName>
    <definedName name="p_145">'[1]Форма №2'!$E$22</definedName>
    <definedName name="p_150">'[1]Форма №2'!$E$23</definedName>
    <definedName name="p_160">'[1]Форма №2'!$E$24</definedName>
    <definedName name="p_170">'[1]Форма №2'!$E$25</definedName>
    <definedName name="p_200">'[1]Форма №2'!$E$28</definedName>
    <definedName name="StartDebCred">#REF!</definedName>
    <definedName name="_xlnm.Print_Area" localSheetId="1">баланс!$A$1:$D$238</definedName>
    <definedName name="СПРАВКА_О_ДЕБИТОРСКОЙ_И_КРЕДИТОРСКОЙ_ЗАДОЛЖЕННОСТЯХ">#REF!</definedName>
  </definedNames>
  <calcPr calcId="181029"/>
  <customWorkbookViews>
    <customWorkbookView name="bond - Личное представление" guid="{1C82BD5B-D66D-4CEA-BAC0-25F86F7DEF59}" mergeInterval="0" personalView="1" maximized="1" windowWidth="1020" windowHeight="596" tabRatio="611" activeSheetId="3"/>
  </customWorkbookViews>
</workbook>
</file>

<file path=xl/calcChain.xml><?xml version="1.0" encoding="utf-8"?>
<calcChain xmlns="http://schemas.openxmlformats.org/spreadsheetml/2006/main">
  <c r="C123" i="72" l="1"/>
  <c r="C189" i="72" l="1"/>
  <c r="C229" i="72" s="1"/>
  <c r="C193" i="72"/>
  <c r="C158" i="72"/>
  <c r="C99" i="72"/>
  <c r="C88" i="72"/>
  <c r="C85" i="72"/>
  <c r="C231" i="72" l="1"/>
  <c r="C137" i="72"/>
  <c r="C139" i="72" s="1"/>
  <c r="D63" i="72" l="1"/>
  <c r="D54" i="72"/>
  <c r="D158" i="72" l="1"/>
  <c r="D88" i="72"/>
  <c r="D193" i="72"/>
  <c r="D189" i="72"/>
  <c r="D163" i="72"/>
  <c r="D161" i="72"/>
  <c r="D123" i="72"/>
  <c r="D99" i="72"/>
  <c r="D61" i="72"/>
  <c r="D85" i="72" s="1"/>
  <c r="D137" i="72" l="1"/>
  <c r="D229" i="72"/>
  <c r="D231" i="72" s="1"/>
  <c r="D139" i="72" l="1"/>
  <c r="D232" i="72" s="1"/>
</calcChain>
</file>

<file path=xl/sharedStrings.xml><?xml version="1.0" encoding="utf-8"?>
<sst xmlns="http://schemas.openxmlformats.org/spreadsheetml/2006/main" count="331" uniqueCount="328">
  <si>
    <t>Остаточная (балансовая) стоимост (ст020-021)</t>
  </si>
  <si>
    <t>Шундан муддати утгани</t>
  </si>
  <si>
    <t>Из неё просроченная</t>
  </si>
  <si>
    <t>Улчов бирлиги  Минг сум.</t>
  </si>
  <si>
    <t xml:space="preserve">       бошлангич (кайта тиклаш) киймат (0100,0300)</t>
  </si>
  <si>
    <t>Ходимларнинг бошка операциялар буйича карзи (4700)</t>
  </si>
  <si>
    <t>Задолженност персонала по прочим операциям (4700)</t>
  </si>
  <si>
    <t>Бошка дебиторлик карзлари (4800)</t>
  </si>
  <si>
    <t>Прочие дебиторские задолженности (4800)</t>
  </si>
  <si>
    <t>Пул маблаглари жами (сатр330+340+350+360) шу жумладан</t>
  </si>
  <si>
    <t>Прочие долгосрочные отсрочные обязателства (7250,7290)</t>
  </si>
  <si>
    <t>Мажбуриятлар   Обязательства</t>
  </si>
  <si>
    <t>Такдим килиш муддати</t>
  </si>
  <si>
    <t>Ташкилий хукукий шакли    ОХЖ</t>
  </si>
  <si>
    <t>Форма № 1 по ОКУД</t>
  </si>
  <si>
    <t xml:space="preserve">МШТ буйича  </t>
  </si>
  <si>
    <t>дата высылки</t>
  </si>
  <si>
    <t>Кабулкилинган сана</t>
  </si>
  <si>
    <t xml:space="preserve">Солик туловчининг идентификацион раками </t>
  </si>
  <si>
    <t>Худуд   Фаргона</t>
  </si>
  <si>
    <t>Вазирлик идора ва бошкалар. Узпахтасаноат уюшмаси</t>
  </si>
  <si>
    <t>по ОКОНХ</t>
  </si>
  <si>
    <t>Бошка узок муддатли кечиктирилган мажбуриятлар (7250,7290)</t>
  </si>
  <si>
    <t>Товарлар (2900дан 2980нинг айирмаси)</t>
  </si>
  <si>
    <t>Товары (2900 за минусом 2980)</t>
  </si>
  <si>
    <t>Келгуси давр сарфлари (3100)   Расходы будущих периодов (3100)</t>
  </si>
  <si>
    <t>Кечиктирилган харажатлар (3200) Отсроченные расходы (3200)</t>
  </si>
  <si>
    <t>Из неё; просроченная долгосрочная кредиторская задолженность</t>
  </si>
  <si>
    <t>Мол етказиб берувчилар ва пудратчиларга узок муддатли карз(7000)</t>
  </si>
  <si>
    <t>Долгосрочная задолженност поставщикам и подрядчикам (7000)</t>
  </si>
  <si>
    <t>в том числе текушая кредиторская задолженност (стр610+630+650+670+</t>
  </si>
  <si>
    <t>Уз маблагларнинг манбалари</t>
  </si>
  <si>
    <t>Устав капитали (8300)</t>
  </si>
  <si>
    <t>Максадли давлат жамгармаи ва сугур. буйича бунак туловлари (4500)</t>
  </si>
  <si>
    <t>Авсаны платёжи в государств целевые фонды и по страхован (4500)</t>
  </si>
  <si>
    <t>На конец отчет</t>
  </si>
  <si>
    <t>Узок муддатли карзлар (7820,7830,7840)</t>
  </si>
  <si>
    <t>Карам хужалик жамиятларига инвестициялар (0630)</t>
  </si>
  <si>
    <t>Инвестиции в зависимые хозяйственные общества (0630)</t>
  </si>
  <si>
    <t>Чет эл капитали мавжуд булган корхоналарга инвестициялар (0640)</t>
  </si>
  <si>
    <t>Инвестиции в предприятие с инностранным капиталом (0640)</t>
  </si>
  <si>
    <t>бошка узок муддатли инвестициялар (0690)</t>
  </si>
  <si>
    <t>Прочие долгосрочные инвестиции (0690)</t>
  </si>
  <si>
    <t>Урнатиладиган асбоб ускуналар (0700)</t>
  </si>
  <si>
    <t>Оборудование к установке (0700)</t>
  </si>
  <si>
    <t>Денежные средства, всего(стр 330+340+350+360) в том числе</t>
  </si>
  <si>
    <t>Газнадаги пул маблаглари (5000)</t>
  </si>
  <si>
    <t>Денежные средства в кассе (5000)</t>
  </si>
  <si>
    <t>Хисоблашиш счётидаги пул маблаглари (5100)</t>
  </si>
  <si>
    <t>Денежные средства на расчётном счёте (5100)</t>
  </si>
  <si>
    <t>Дебиторы,всего(стр220+240+250+260+270+280+290+300+310)</t>
  </si>
  <si>
    <t>690+700+710+720+730+740+750+760)</t>
  </si>
  <si>
    <t>Жорий мажбуриятлар жами(сатр610+620+630+640+650+660+670+680+</t>
  </si>
  <si>
    <t>Тармок (фаолият тури) ИШЛАБ ЧИКАРИШ</t>
  </si>
  <si>
    <t>Мулкчилик шакли. АКЦИЯДОРЛИК ЖАМИЯТИ</t>
  </si>
  <si>
    <t>090</t>
  </si>
  <si>
    <t>100</t>
  </si>
  <si>
    <t>по КФС</t>
  </si>
  <si>
    <t>Срок предоставления</t>
  </si>
  <si>
    <t>Задолженност дочерным и зависимим хозяйственним обществам (6120)</t>
  </si>
  <si>
    <t>Кечиктирилган даромадлар (6210,6220,6230)</t>
  </si>
  <si>
    <t>Отсроченная доходы (6210,6220,6230)</t>
  </si>
  <si>
    <t>Солик ва мажбур. туловлар буйича  кечиктир. мажб. (6240)</t>
  </si>
  <si>
    <t>ХХТУТ буйича</t>
  </si>
  <si>
    <t>СТИР</t>
  </si>
  <si>
    <t>МХОБТ</t>
  </si>
  <si>
    <t>Наименование показателей</t>
  </si>
  <si>
    <t>коди</t>
  </si>
  <si>
    <t>ТОШТ буйича</t>
  </si>
  <si>
    <t>организационно провавая форма</t>
  </si>
  <si>
    <t>КТУТ буйича</t>
  </si>
  <si>
    <t>ДБИБТ буйича</t>
  </si>
  <si>
    <t>Выкупленные собственные акции (8600)</t>
  </si>
  <si>
    <t>Таксимланмаган фойда (копланмаган зарар) (8700)</t>
  </si>
  <si>
    <t>Нераспределенная прибыль (непокрытый убыток) (8700)</t>
  </si>
  <si>
    <t>Максадли тушумлар (8800)</t>
  </si>
  <si>
    <t>Целевые поступления (8800)</t>
  </si>
  <si>
    <t>Келгуси давр харажатлари ва туловлари учун захиралар (8900)</t>
  </si>
  <si>
    <t xml:space="preserve">       остаточная стоимость 010-011</t>
  </si>
  <si>
    <t>012</t>
  </si>
  <si>
    <t>Узок муддатли кечиктирилган даромадлар (7210,7220,7230)</t>
  </si>
  <si>
    <t>Задолженност по страхованию (6510)</t>
  </si>
  <si>
    <t>-- мехнатга хак тулаш буйича карзлар (6700)</t>
  </si>
  <si>
    <t>Текущие обязателства, всего(стр610+620+630+640+650+660+670+680+</t>
  </si>
  <si>
    <t>Жунатилган сана</t>
  </si>
  <si>
    <t>Отрасль (вид деятельности)</t>
  </si>
  <si>
    <t>по ОКПО</t>
  </si>
  <si>
    <t>Чет эл валютасидаги пул  маблаглари (5200)</t>
  </si>
  <si>
    <t>Денежные средства в инностранной валюте (5200)</t>
  </si>
  <si>
    <t>Бошка пул маблаглари эквивалентлари (5500,5600,5700)</t>
  </si>
  <si>
    <t>Всего по активу баланса (стр 130+390)</t>
  </si>
  <si>
    <t>Предприятие, организация</t>
  </si>
  <si>
    <t>Итого по разделу 1 (стр012+022+030+090+100+110+120)</t>
  </si>
  <si>
    <t>11. ЖОРИЙ АКТИВЛАР. ТЕКУШИЕ АКТИВЫ</t>
  </si>
  <si>
    <t>Товар моддий захиралари, жами (сат150+160+170+180) шу жумл.</t>
  </si>
  <si>
    <t>Товарно-материалн запасы, всего(стр 150+160+170+180) в том числе</t>
  </si>
  <si>
    <t>Ишлаб чикариш захиралари (1000,1100,1500,1600)</t>
  </si>
  <si>
    <t>Краткосрочные займы (6820,6830,6840)</t>
  </si>
  <si>
    <t>Узок муддатли мажбуриятларнинг жорий кисми (6950)</t>
  </si>
  <si>
    <t>Текушая част долгосрочных обязателства (6950)</t>
  </si>
  <si>
    <t>Бошка кредиторлик карзлар (6950 дан ташкари 6900)</t>
  </si>
  <si>
    <t>040</t>
  </si>
  <si>
    <t>050</t>
  </si>
  <si>
    <t>060</t>
  </si>
  <si>
    <t>070</t>
  </si>
  <si>
    <t>по КОПФ</t>
  </si>
  <si>
    <t>Узок муддатли инвестициялар, жами(сатр 040+050+060+070+080),ш.ж.</t>
  </si>
  <si>
    <t>Долгоср инвестиции, всего (стр040+050+060+070+080) в том числе:</t>
  </si>
  <si>
    <t>Киска муддатли инвестициялар (5800)</t>
  </si>
  <si>
    <t>Краткосрочные инвестиции (5800)</t>
  </si>
  <si>
    <t>Бошка жорий активлар (5900)</t>
  </si>
  <si>
    <t>Прочие текущие активы (5900)</t>
  </si>
  <si>
    <t>11 булим буйича жами (сатр140+190+200+210+320+370+380)</t>
  </si>
  <si>
    <t>Итого по разделу 11 (стр140+190+200+210+320+370+380)</t>
  </si>
  <si>
    <t>Баланс активи буйича жами (сатр 130+390)</t>
  </si>
  <si>
    <t>Прочие кредиторские задолженности (6900 кроме 6950)</t>
  </si>
  <si>
    <t>II. БУЛИМ БУЙИЧА ЖАМИ (сатр 490+600)</t>
  </si>
  <si>
    <t>Бош хисобчи</t>
  </si>
  <si>
    <t>Сатр</t>
  </si>
  <si>
    <t>Адрес</t>
  </si>
  <si>
    <t>Дата получения</t>
  </si>
  <si>
    <t>Курсаткичларнинг номи</t>
  </si>
  <si>
    <t>Минстерства, ведомства и другие</t>
  </si>
  <si>
    <t>ИНН</t>
  </si>
  <si>
    <t>Уставный капитал (8300)</t>
  </si>
  <si>
    <t>Кушилган капитал (8400)</t>
  </si>
  <si>
    <t>Добавленный капитал (8400)</t>
  </si>
  <si>
    <t>Резерв капитали (8500)</t>
  </si>
  <si>
    <t>Резервный капитал (8500)</t>
  </si>
  <si>
    <t>Сотиб олинган хусусий акциялар (8600)</t>
  </si>
  <si>
    <t>Ажратилган булинмаларга узок муддатли карз (7110)</t>
  </si>
  <si>
    <t>Долгосрочная задолженност обособленным подразделениями (7110)</t>
  </si>
  <si>
    <t>Шуъба ва карам хужаликларга узок муддатли карз (7120)</t>
  </si>
  <si>
    <t>+690+700+710+720+730+740+750+760</t>
  </si>
  <si>
    <t>ш.ж.жорий кредитор карзлари(сатр610+630+650+670+680+690+700+</t>
  </si>
  <si>
    <t>+710+720+760</t>
  </si>
  <si>
    <t>130</t>
  </si>
  <si>
    <t>Итого по разделу 11 (стр490+600)</t>
  </si>
  <si>
    <t>Баланснинг пассиви буйича ЖАМИ 480+770</t>
  </si>
  <si>
    <t>Авансы, выданные поставщикам и подрятчикам (4300)</t>
  </si>
  <si>
    <t>Бюджетга солик ва йигимлар буйича бунак туловлари (4400)</t>
  </si>
  <si>
    <t>Авансы платёжи по налогам и сборам в бюджет (4400)</t>
  </si>
  <si>
    <t>Щуба хужалик жамиятларига инвестициялар (0620)</t>
  </si>
  <si>
    <t>-- задолженность по оплате труда (6700)..</t>
  </si>
  <si>
    <t>Киска муддатли банк кредитлари (6810)</t>
  </si>
  <si>
    <t>Краткосрочные банковские кредиты (6810)</t>
  </si>
  <si>
    <t>Киска муддатли карзлар (6820,6830,6840)</t>
  </si>
  <si>
    <t>Дебиторлар,жами(сатр220+230+240+250+260+270+280+290+300+310)</t>
  </si>
  <si>
    <t>Харидор ва буюртмачиларнинг карзи (4000 дан 4900 нинг айирмаси)</t>
  </si>
  <si>
    <t>Номоддий активлар:   Нематериальные активы:</t>
  </si>
  <si>
    <t>Форма собственности</t>
  </si>
  <si>
    <t>по СООГУ</t>
  </si>
  <si>
    <t>120</t>
  </si>
  <si>
    <t>080</t>
  </si>
  <si>
    <t>Долгосрочные займы (7820,7830,7840)</t>
  </si>
  <si>
    <t>Бошка узок муддатли кредиторлик карзлар (7900)</t>
  </si>
  <si>
    <t>Прочие долгосрочные кредиторские задолженност (7900)</t>
  </si>
  <si>
    <t>Рахбар</t>
  </si>
  <si>
    <t>Мол етказиб берувчилар ва пудратчиларга  карз(6000)</t>
  </si>
  <si>
    <t>Задолженност поставшикам и подрядчикам (6000)</t>
  </si>
  <si>
    <t>Ажратилган булинмаларга карз (6110)</t>
  </si>
  <si>
    <t>Задолженност обособленным подразделениям (6110)</t>
  </si>
  <si>
    <t>Шуъба ва карам хужаликларга карз (6120)</t>
  </si>
  <si>
    <t>Производственные запасы (1000,1100,1500,1600)</t>
  </si>
  <si>
    <t>Тугаланмаган ишлаб чикариш (2000,2100,2300,2700)</t>
  </si>
  <si>
    <t>Незавершенное производство (2000,2100,2300,2700)</t>
  </si>
  <si>
    <t>Тайер махсулот. (2800)      Готовая продукция (2800)</t>
  </si>
  <si>
    <t>Задолженност покупателей и заказчиков (4000 за минусом 4900)</t>
  </si>
  <si>
    <t>Ажратилган булинмаларнинг карзи (4110)</t>
  </si>
  <si>
    <t>Задолженност обособленных подразделений (4110)</t>
  </si>
  <si>
    <t>Долгоср. задолжен дочерным и зависимым хозяйств обществам (7120)</t>
  </si>
  <si>
    <t>ш.ж.узок муддатли кредитор карзлари (сатр500+520+560+590)</t>
  </si>
  <si>
    <t>В.том числе долгосроч кредит задолженность (500+520+540+560+590)</t>
  </si>
  <si>
    <t>Шундан, муддати утган узок муддатли кредитор карзлари</t>
  </si>
  <si>
    <t>+680+690+700+710+720+760)</t>
  </si>
  <si>
    <t>Шундан,муддати утган жорий кредиторлик карзлари</t>
  </si>
  <si>
    <t>из неё: просроченная текушая кредиторская задолженность</t>
  </si>
  <si>
    <t>Долгосрочные банковские кредиты (7810)</t>
  </si>
  <si>
    <t>Долгосрочные отсроченные доходы (7210,7220,7230)</t>
  </si>
  <si>
    <t>Солик ва мажбур. туловлар буйича узок мудд. кечиктир. мажб. (7240)</t>
  </si>
  <si>
    <t>Руководитель_______________________________</t>
  </si>
  <si>
    <t>Капитал куйилмалар (0800)</t>
  </si>
  <si>
    <t>Кимматли когозлар (0610)</t>
  </si>
  <si>
    <t>Ценные бумаги (0610)</t>
  </si>
  <si>
    <t>Прочие денежные средства и эквиваленты (5500,5600,5700)</t>
  </si>
  <si>
    <t>111</t>
  </si>
  <si>
    <t>110</t>
  </si>
  <si>
    <t>020</t>
  </si>
  <si>
    <t>021</t>
  </si>
  <si>
    <t>022</t>
  </si>
  <si>
    <t>030</t>
  </si>
  <si>
    <t>Узок муддатли кечиктирилган харажатлар (0950,0960,0990)</t>
  </si>
  <si>
    <t>Долгосрочные отсроченные расходы (0950,0960,0990)</t>
  </si>
  <si>
    <t>1 булим буйича жами(012+022+030+090+100+110+120)</t>
  </si>
  <si>
    <t>Капитальные влажения (0800)</t>
  </si>
  <si>
    <t>Узок муддатли дебиторлик карзлари (0910,0920,0930,0940)</t>
  </si>
  <si>
    <t>Долгосрочная дебиторская задолженность (0910,0920,0930,0940)</t>
  </si>
  <si>
    <t>Харидор ва буюртмачилардан олинган бунаклар (7300)</t>
  </si>
  <si>
    <t>Авансы полученные от покупателей и заказчиков (7300)</t>
  </si>
  <si>
    <t>Узок муддатли банк кредитлари (7810)</t>
  </si>
  <si>
    <t>БХУТ буйича</t>
  </si>
  <si>
    <t>БУХГАЛТЕРИЯ БАЛАНСИ 1-сонли шакл</t>
  </si>
  <si>
    <t>БУХГАЛТЕРСКИЙ БАЛАНС форма №1</t>
  </si>
  <si>
    <t>Максадли давлат жамгармаларига туловлар буйича карз (6520)</t>
  </si>
  <si>
    <t>Идентификацион номер налогоплателщика</t>
  </si>
  <si>
    <t>СОАТО</t>
  </si>
  <si>
    <t>Территория</t>
  </si>
  <si>
    <t>Инвестиции в дочерные хозяйствен общества (0620)</t>
  </si>
  <si>
    <t>Таъсисчиларнинг устав капиталига улушлар буйича карзи (4600)</t>
  </si>
  <si>
    <t>Долгоср. отсрочен. обязателства по налогам и обязат платёжам (7240)</t>
  </si>
  <si>
    <t>Главный бухгалтер____________________________</t>
  </si>
  <si>
    <t>Отсроченная обязателства по налогам и обязат платёжам (6240)</t>
  </si>
  <si>
    <t>Бошка кечиктирилган мажбуриятлар (6250,6290)</t>
  </si>
  <si>
    <t>Прочие отсроченные объязателства (6250,6290)</t>
  </si>
  <si>
    <t>Олинган бунаклар (6300)</t>
  </si>
  <si>
    <t>Полученные авансы (6300)</t>
  </si>
  <si>
    <t xml:space="preserve">       по первоначальной стоимости(0400)</t>
  </si>
  <si>
    <t>Амортизация суммаси(0500)</t>
  </si>
  <si>
    <t>Сумма амортизации (0500)</t>
  </si>
  <si>
    <t>Колдик(баланс) киймати (сатр 020-021)</t>
  </si>
  <si>
    <t>ВСЕГО по пассиву баланса 480+770</t>
  </si>
  <si>
    <t>Резервы предстоящих расходов и платежей (8900)</t>
  </si>
  <si>
    <t>Задолженност по палтёжам в бюджет (6400)</t>
  </si>
  <si>
    <t>Сугурталар буйича карз (6510)</t>
  </si>
  <si>
    <t>Задолженност учредителей по вкладам в уставной капитал (4600)</t>
  </si>
  <si>
    <t xml:space="preserve">       по первоначальной (восстановительной) стоимости (0100,0300)......</t>
  </si>
  <si>
    <t xml:space="preserve">       эскириш (02) суммаси    износ (0200)</t>
  </si>
  <si>
    <t xml:space="preserve">       бошлангич киймат (0400)</t>
  </si>
  <si>
    <t>Щуба ва карам хужалик жамиятларининг карзи (4120)</t>
  </si>
  <si>
    <t>Задолженност дочерних и зависимых хозяйственных обществ (4120)</t>
  </si>
  <si>
    <t>Ходимларга берилган бунаклар (42000)</t>
  </si>
  <si>
    <t>Авансы, выданные персоналу (4200)</t>
  </si>
  <si>
    <t>Мол етказиб берувчилар ва пудратчиларга берилган бунаклар (4300)</t>
  </si>
  <si>
    <t>I. БУЛИМ БУЙИЧА ЖАМИ (сатр 410+420+430-440+450+460+470)</t>
  </si>
  <si>
    <t>ИТОГО ПО I РАЗДЕЛУ  (стр410+420+430-440+460+470)</t>
  </si>
  <si>
    <t>Узок мудд. мажбур жами(сатр500+510+520+530+540+550+560+570+580+590)</t>
  </si>
  <si>
    <t>Долгоср. обязател.всего(стр500+510+520+530+540+550+560+570+580+590)</t>
  </si>
  <si>
    <t>ПАССИВ</t>
  </si>
  <si>
    <t>Источники собственных средств</t>
  </si>
  <si>
    <t>года</t>
  </si>
  <si>
    <t>АКТИВ</t>
  </si>
  <si>
    <t>I. Узок муддатли активлар.  Долгосрочные активы</t>
  </si>
  <si>
    <t>Ассосий носиталар:  Основные средства:</t>
  </si>
  <si>
    <t>010</t>
  </si>
  <si>
    <t>011</t>
  </si>
  <si>
    <t xml:space="preserve">       колдик киймат 010-011</t>
  </si>
  <si>
    <t>Задолженност по платёжам в государствен целевые фонды (6520)</t>
  </si>
  <si>
    <t>Таъсисчиларга булган карзлар (6600)</t>
  </si>
  <si>
    <t>Задолженность учредителям (6600)</t>
  </si>
  <si>
    <t>Хисобот йили бошига</t>
  </si>
  <si>
    <t>Хисобот даври охирига</t>
  </si>
  <si>
    <t xml:space="preserve">На начало отчетного </t>
  </si>
  <si>
    <t>№  стр.</t>
  </si>
  <si>
    <t>140</t>
  </si>
  <si>
    <t>150</t>
  </si>
  <si>
    <t>160</t>
  </si>
  <si>
    <t>170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</si>
  <si>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</si>
  <si>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</si>
  <si>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</si>
  <si>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</si>
  <si>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</si>
  <si>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</si>
  <si>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</si>
  <si>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</si>
  <si>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</si>
  <si>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</si>
  <si>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</si>
  <si>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</si>
  <si>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</si>
  <si>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</si>
  <si>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</si>
  <si>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</si>
  <si>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</si>
  <si>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</si>
  <si>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</si>
  <si>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</si>
  <si>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</si>
  <si>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</si>
  <si>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</si>
  <si>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</si>
  <si>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</si>
  <si>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</si>
  <si>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</si>
  <si>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</si>
  <si>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</si>
  <si>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</si>
  <si>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</si>
  <si>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</si>
  <si>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</si>
  <si>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</si>
  <si>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</si>
  <si>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</si>
  <si>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</si>
  <si>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</si>
  <si>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</si>
  <si>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</si>
  <si>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</si>
  <si>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</si>
  <si>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</si>
  <si>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</si>
  <si>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</si>
  <si>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</si>
  <si>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</si>
  <si>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</si>
  <si>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</si>
  <si>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</si>
  <si>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</si>
  <si>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</si>
  <si>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</si>
  <si>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>660</t>
  </si>
  <si>
    <t>670</t>
  </si>
  <si>
    <t>Бюджетга тулоалар буйича карз (6400)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</si>
  <si>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</si>
  <si>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</si>
  <si>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</si>
  <si>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</si>
  <si>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</si>
  <si>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</si>
  <si>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</si>
  <si>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</si>
  <si>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</si>
  <si>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</si>
  <si>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</si>
  <si>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r>
      <t xml:space="preserve">Корхона, ташкилот </t>
    </r>
    <r>
      <rPr>
        <b/>
        <sz val="8"/>
        <rFont val="Times New Roman"/>
        <family val="1"/>
        <charset val="204"/>
      </rPr>
      <t xml:space="preserve"> Тошлок пахта тозалаш заводи</t>
    </r>
  </si>
  <si>
    <r>
      <t>Манзил</t>
    </r>
    <r>
      <rPr>
        <b/>
        <sz val="8"/>
        <rFont val="Times New Roman"/>
        <family val="1"/>
        <charset val="204"/>
      </rPr>
      <t xml:space="preserve"> Фаргона шахри, Мустакиллик куча 312 уй</t>
    </r>
  </si>
  <si>
    <t>1 Июл    2024  йилга</t>
  </si>
  <si>
    <t>1  Июл   2024  йилга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</si>
</sst>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7" borderId="1" applyNumberFormat="0" applyAlignment="0" applyProtection="0"/>
    <xf numFmtId="0" fontId="7" fillId="15" borderId="2" applyNumberFormat="0" applyAlignment="0" applyProtection="0"/>
    <xf numFmtId="0" fontId="8" fillId="1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3" fontId="26" fillId="18" borderId="19" xfId="0" applyNumberFormat="1" applyFont="1" applyFill="1" applyBorder="1" applyAlignment="1">
      <alignment horizontal="right"/>
    </xf>
    <xf numFmtId="49" fontId="21" fillId="18" borderId="0" xfId="0" applyNumberFormat="1" applyFont="1" applyFill="1"/>
    <xf numFmtId="49" fontId="21" fillId="18" borderId="0" xfId="0" applyNumberFormat="1" applyFont="1" applyFill="1" applyAlignment="1">
      <alignment horizontal="center"/>
    </xf>
    <xf numFmtId="3" fontId="21" fillId="18" borderId="0" xfId="0" applyNumberFormat="1" applyFont="1" applyFill="1"/>
    <xf numFmtId="0" fontId="22" fillId="18" borderId="0" xfId="0" applyFont="1" applyFill="1"/>
    <xf numFmtId="49" fontId="23" fillId="18" borderId="10" xfId="0" applyNumberFormat="1" applyFont="1" applyFill="1" applyBorder="1" applyAlignment="1">
      <alignment horizontal="center"/>
    </xf>
    <xf numFmtId="49" fontId="23" fillId="18" borderId="0" xfId="0" applyNumberFormat="1" applyFont="1" applyFill="1" applyAlignment="1">
      <alignment horizontal="center"/>
    </xf>
    <xf numFmtId="49" fontId="23" fillId="18" borderId="11" xfId="0" applyNumberFormat="1" applyFont="1" applyFill="1" applyBorder="1" applyAlignment="1">
      <alignment horizontal="center"/>
    </xf>
    <xf numFmtId="49" fontId="21" fillId="18" borderId="10" xfId="0" applyNumberFormat="1" applyFont="1" applyFill="1" applyBorder="1" applyAlignment="1">
      <alignment horizontal="centerContinuous"/>
    </xf>
    <xf numFmtId="49" fontId="21" fillId="18" borderId="0" xfId="0" applyNumberFormat="1" applyFont="1" applyFill="1" applyAlignment="1">
      <alignment horizontal="centerContinuous"/>
    </xf>
    <xf numFmtId="49" fontId="21" fillId="18" borderId="10" xfId="0" applyNumberFormat="1" applyFont="1" applyFill="1" applyBorder="1"/>
    <xf numFmtId="49" fontId="21" fillId="18" borderId="0" xfId="0" applyNumberFormat="1" applyFont="1" applyFill="1" applyAlignment="1">
      <alignment horizontal="right"/>
    </xf>
    <xf numFmtId="3" fontId="21" fillId="18" borderId="0" xfId="0" applyNumberFormat="1" applyFont="1" applyFill="1" applyAlignment="1">
      <alignment horizontal="right"/>
    </xf>
    <xf numFmtId="49" fontId="21" fillId="18" borderId="12" xfId="0" applyNumberFormat="1" applyFont="1" applyFill="1" applyBorder="1"/>
    <xf numFmtId="49" fontId="21" fillId="18" borderId="11" xfId="0" applyNumberFormat="1" applyFont="1" applyFill="1" applyBorder="1"/>
    <xf numFmtId="0" fontId="21" fillId="18" borderId="0" xfId="0" applyFont="1" applyFill="1"/>
    <xf numFmtId="0" fontId="21" fillId="18" borderId="0" xfId="0" applyFont="1" applyFill="1" applyAlignment="1">
      <alignment horizontal="center"/>
    </xf>
    <xf numFmtId="0" fontId="21" fillId="18" borderId="0" xfId="0" applyFont="1" applyFill="1" applyAlignment="1">
      <alignment horizontal="right"/>
    </xf>
    <xf numFmtId="0" fontId="22" fillId="18" borderId="0" xfId="0" applyFont="1" applyFill="1" applyAlignment="1">
      <alignment horizontal="center"/>
    </xf>
    <xf numFmtId="3" fontId="22" fillId="18" borderId="0" xfId="0" applyNumberFormat="1" applyFont="1" applyFill="1"/>
    <xf numFmtId="49" fontId="22" fillId="18" borderId="13" xfId="0" applyNumberFormat="1" applyFont="1" applyFill="1" applyBorder="1" applyAlignment="1">
      <alignment horizontal="center" wrapText="1"/>
    </xf>
    <xf numFmtId="0" fontId="22" fillId="18" borderId="13" xfId="0" applyFont="1" applyFill="1" applyBorder="1" applyAlignment="1">
      <alignment horizontal="center" wrapText="1"/>
    </xf>
    <xf numFmtId="0" fontId="22" fillId="18" borderId="0" xfId="0" applyFont="1" applyFill="1" applyAlignment="1">
      <alignment wrapText="1"/>
    </xf>
    <xf numFmtId="49" fontId="22" fillId="18" borderId="14" xfId="0" applyNumberFormat="1" applyFont="1" applyFill="1" applyBorder="1" applyAlignment="1">
      <alignment horizontal="center" wrapText="1"/>
    </xf>
    <xf numFmtId="0" fontId="22" fillId="18" borderId="14" xfId="0" applyFont="1" applyFill="1" applyBorder="1" applyAlignment="1">
      <alignment horizontal="center" wrapText="1"/>
    </xf>
    <xf numFmtId="49" fontId="22" fillId="18" borderId="15" xfId="0" applyNumberFormat="1" applyFont="1" applyFill="1" applyBorder="1" applyAlignment="1">
      <alignment horizontal="center" wrapText="1"/>
    </xf>
    <xf numFmtId="0" fontId="22" fillId="18" borderId="15" xfId="0" applyFont="1" applyFill="1" applyBorder="1" applyAlignment="1">
      <alignment horizontal="center" wrapText="1"/>
    </xf>
    <xf numFmtId="49" fontId="22" fillId="18" borderId="16" xfId="0" applyNumberFormat="1" applyFont="1" applyFill="1" applyBorder="1" applyAlignment="1">
      <alignment horizontal="center"/>
    </xf>
    <xf numFmtId="0" fontId="22" fillId="18" borderId="16" xfId="0" applyFont="1" applyFill="1" applyBorder="1" applyAlignment="1">
      <alignment horizontal="center"/>
    </xf>
    <xf numFmtId="49" fontId="24" fillId="18" borderId="17" xfId="0" applyNumberFormat="1" applyFont="1" applyFill="1" applyBorder="1" applyAlignment="1">
      <alignment horizontal="center"/>
    </xf>
    <xf numFmtId="49" fontId="24" fillId="18" borderId="11" xfId="0" applyNumberFormat="1" applyFont="1" applyFill="1" applyBorder="1" applyAlignment="1">
      <alignment horizontal="center"/>
    </xf>
    <xf numFmtId="3" fontId="21" fillId="18" borderId="11" xfId="0" applyNumberFormat="1" applyFont="1" applyFill="1" applyBorder="1" applyAlignment="1">
      <alignment horizontal="center"/>
    </xf>
    <xf numFmtId="49" fontId="24" fillId="18" borderId="18" xfId="0" applyNumberFormat="1" applyFont="1" applyFill="1" applyBorder="1" applyAlignment="1">
      <alignment horizontal="center"/>
    </xf>
    <xf numFmtId="49" fontId="24" fillId="18" borderId="19" xfId="0" applyNumberFormat="1" applyFont="1" applyFill="1" applyBorder="1" applyAlignment="1">
      <alignment horizontal="center"/>
    </xf>
    <xf numFmtId="3" fontId="21" fillId="18" borderId="19" xfId="0" applyNumberFormat="1" applyFont="1" applyFill="1" applyBorder="1" applyAlignment="1">
      <alignment horizontal="center"/>
    </xf>
    <xf numFmtId="49" fontId="22" fillId="18" borderId="18" xfId="0" applyNumberFormat="1" applyFont="1" applyFill="1" applyBorder="1"/>
    <xf numFmtId="49" fontId="22" fillId="18" borderId="19" xfId="0" applyNumberFormat="1" applyFont="1" applyFill="1" applyBorder="1" applyAlignment="1">
      <alignment horizontal="center"/>
    </xf>
    <xf numFmtId="49" fontId="22" fillId="18" borderId="20" xfId="0" applyNumberFormat="1" applyFont="1" applyFill="1" applyBorder="1"/>
    <xf numFmtId="3" fontId="21" fillId="18" borderId="19" xfId="0" applyNumberFormat="1" applyFont="1" applyFill="1" applyBorder="1" applyAlignment="1">
      <alignment horizontal="right"/>
    </xf>
    <xf numFmtId="49" fontId="22" fillId="18" borderId="21" xfId="0" applyNumberFormat="1" applyFont="1" applyFill="1" applyBorder="1"/>
    <xf numFmtId="49" fontId="22" fillId="18" borderId="17" xfId="0" applyNumberFormat="1" applyFont="1" applyFill="1" applyBorder="1"/>
    <xf numFmtId="3" fontId="23" fillId="18" borderId="19" xfId="0" applyNumberFormat="1" applyFont="1" applyFill="1" applyBorder="1" applyAlignment="1">
      <alignment horizontal="right"/>
    </xf>
    <xf numFmtId="49" fontId="22" fillId="18" borderId="22" xfId="0" applyNumberFormat="1" applyFont="1" applyFill="1" applyBorder="1"/>
    <xf numFmtId="49" fontId="22" fillId="18" borderId="23" xfId="0" applyNumberFormat="1" applyFont="1" applyFill="1" applyBorder="1"/>
    <xf numFmtId="49" fontId="24" fillId="18" borderId="23" xfId="0" applyNumberFormat="1" applyFont="1" applyFill="1" applyBorder="1"/>
    <xf numFmtId="0" fontId="24" fillId="18" borderId="0" xfId="0" applyFont="1" applyFill="1"/>
    <xf numFmtId="49" fontId="24" fillId="18" borderId="24" xfId="0" applyNumberFormat="1" applyFont="1" applyFill="1" applyBorder="1"/>
    <xf numFmtId="49" fontId="22" fillId="18" borderId="24" xfId="0" applyNumberFormat="1" applyFont="1" applyFill="1" applyBorder="1"/>
    <xf numFmtId="3" fontId="25" fillId="18" borderId="19" xfId="0" applyNumberFormat="1" applyFont="1" applyFill="1" applyBorder="1" applyAlignment="1">
      <alignment horizontal="right"/>
    </xf>
    <xf numFmtId="49" fontId="24" fillId="18" borderId="0" xfId="0" applyNumberFormat="1" applyFont="1" applyFill="1"/>
    <xf numFmtId="49" fontId="24" fillId="18" borderId="22" xfId="0" applyNumberFormat="1" applyFont="1" applyFill="1" applyBorder="1"/>
    <xf numFmtId="49" fontId="22" fillId="18" borderId="0" xfId="0" applyNumberFormat="1" applyFont="1" applyFill="1"/>
    <xf numFmtId="49" fontId="24" fillId="18" borderId="18" xfId="0" applyNumberFormat="1" applyFont="1" applyFill="1" applyBorder="1"/>
    <xf numFmtId="49" fontId="25" fillId="18" borderId="22" xfId="0" applyNumberFormat="1" applyFont="1" applyFill="1" applyBorder="1"/>
    <xf numFmtId="49" fontId="25" fillId="18" borderId="19" xfId="0" applyNumberFormat="1" applyFont="1" applyFill="1" applyBorder="1" applyAlignment="1">
      <alignment horizontal="center"/>
    </xf>
    <xf numFmtId="49" fontId="25" fillId="18" borderId="24" xfId="0" applyNumberFormat="1" applyFont="1" applyFill="1" applyBorder="1"/>
    <xf numFmtId="49" fontId="24" fillId="18" borderId="20" xfId="0" applyNumberFormat="1" applyFont="1" applyFill="1" applyBorder="1"/>
    <xf numFmtId="49" fontId="25" fillId="18" borderId="22" xfId="0" applyNumberFormat="1" applyFont="1" applyFill="1" applyBorder="1" applyAlignment="1">
      <alignment horizontal="left"/>
    </xf>
    <xf numFmtId="49" fontId="25" fillId="18" borderId="24" xfId="0" applyNumberFormat="1" applyFont="1" applyFill="1" applyBorder="1" applyAlignment="1">
      <alignment horizontal="left"/>
    </xf>
    <xf numFmtId="49" fontId="25" fillId="18" borderId="0" xfId="0" applyNumberFormat="1" applyFont="1" applyFill="1" applyAlignment="1">
      <alignment horizontal="left"/>
    </xf>
    <xf numFmtId="49" fontId="26" fillId="18" borderId="0" xfId="0" applyNumberFormat="1" applyFont="1" applyFill="1" applyAlignment="1">
      <alignment horizontal="center"/>
    </xf>
    <xf numFmtId="49" fontId="24" fillId="18" borderId="0" xfId="0" applyNumberFormat="1" applyFont="1" applyFill="1" applyAlignment="1">
      <alignment horizontal="center"/>
    </xf>
    <xf numFmtId="49" fontId="22" fillId="18" borderId="0" xfId="0" applyNumberFormat="1" applyFont="1" applyFill="1" applyAlignment="1">
      <alignment horizontal="center"/>
    </xf>
    <xf numFmtId="3" fontId="2" fillId="18" borderId="0" xfId="0" applyNumberFormat="1" applyFont="1" applyFill="1"/>
    <xf numFmtId="49" fontId="3" fillId="18" borderId="0" xfId="0" applyNumberFormat="1" applyFont="1" applyFill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3" xr:uid="{00000000-0005-0000-0000-00002B000000}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shod\&#1044;&#1080;&#1083;&#1096;&#1086;&#1076;%20(E)\Documents%20and%20Settings\DilshodBEK\otchot%202004\&#1083;&#1080;&#1076;&#1072;\&#1060;&#1080;&#1085;&#1060;&#1086;&#1088;&#1084;&#1072;%20&#1052;&#1091;&#1079;&#1072;&#1092;&#1092;&#1072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 "/>
      <sheetName val="Форма №3"/>
      <sheetName val="Форма №4"/>
      <sheetName val="Валюта"/>
      <sheetName val="Форма №5"/>
      <sheetName val="Форма №6"/>
      <sheetName val="Плİтежи "/>
    </sheetNames>
    <sheetDataSet>
      <sheetData sheetId="0" refreshError="1"/>
      <sheetData sheetId="1" refreshError="1"/>
      <sheetData sheetId="2" refreshError="1"/>
      <sheetData sheetId="3">
        <row r="6">
          <cell r="E6">
            <v>52253200</v>
          </cell>
        </row>
        <row r="7">
          <cell r="F7">
            <v>31554501</v>
          </cell>
        </row>
        <row r="10">
          <cell r="E10">
            <v>20698699</v>
          </cell>
        </row>
        <row r="11">
          <cell r="F11">
            <v>9785329</v>
          </cell>
        </row>
        <row r="12">
          <cell r="E12">
            <v>10913370</v>
          </cell>
          <cell r="F12">
            <v>0</v>
          </cell>
        </row>
        <row r="16">
          <cell r="E16">
            <v>10913370</v>
          </cell>
          <cell r="F16">
            <v>0</v>
          </cell>
        </row>
        <row r="17">
          <cell r="E17">
            <v>1180595</v>
          </cell>
        </row>
        <row r="18">
          <cell r="E18">
            <v>16623</v>
          </cell>
        </row>
        <row r="19">
          <cell r="E19">
            <v>913927</v>
          </cell>
        </row>
        <row r="21">
          <cell r="E21">
            <v>250046</v>
          </cell>
        </row>
        <row r="23">
          <cell r="E23">
            <v>13274561</v>
          </cell>
          <cell r="F23">
            <v>0</v>
          </cell>
        </row>
        <row r="25">
          <cell r="E25">
            <v>13274561</v>
          </cell>
          <cell r="F25">
            <v>0</v>
          </cell>
        </row>
        <row r="28">
          <cell r="E28">
            <v>13274561</v>
          </cell>
          <cell r="F28">
            <v>0</v>
          </cell>
        </row>
      </sheetData>
      <sheetData sheetId="4">
        <row r="4">
          <cell r="C4">
            <v>4077480</v>
          </cell>
          <cell r="D4">
            <v>3689896</v>
          </cell>
        </row>
        <row r="5">
          <cell r="C5">
            <v>2794773</v>
          </cell>
          <cell r="D5">
            <v>2440574</v>
          </cell>
        </row>
        <row r="6">
          <cell r="C6">
            <v>1282707</v>
          </cell>
          <cell r="D6">
            <v>1249322</v>
          </cell>
        </row>
        <row r="15">
          <cell r="C15">
            <v>28464</v>
          </cell>
          <cell r="D15">
            <v>228643</v>
          </cell>
        </row>
        <row r="16">
          <cell r="C16">
            <v>52048</v>
          </cell>
          <cell r="D16">
            <v>52108</v>
          </cell>
        </row>
      </sheetData>
      <sheetData sheetId="5" refreshError="1"/>
      <sheetData sheetId="6"/>
      <sheetData sheetId="7">
        <row r="9">
          <cell r="C9">
            <v>0</v>
          </cell>
          <cell r="D9">
            <v>0</v>
          </cell>
        </row>
        <row r="15">
          <cell r="C15">
            <v>0</v>
          </cell>
          <cell r="D15">
            <v>0</v>
          </cell>
        </row>
        <row r="19">
          <cell r="C19">
            <v>0</v>
          </cell>
          <cell r="D19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30">
          <cell r="C30">
            <v>0</v>
          </cell>
          <cell r="D30">
            <v>0</v>
          </cell>
        </row>
      </sheetData>
      <sheetData sheetId="8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4597" zoomScaleSheetLayoutView="4" workbookViewId="0"/>
  </sheetViews>
  <sheetFormatPr defaultRowHeight="13.2" x14ac:dyDescent="0.25"/>
  <sheetData/>
  <customSheetViews>
    <customSheetView guid="{1C82BD5B-D66D-4CEA-BAC0-25F86F7DEF59}" showGridLines="0" showRowCol="0" outlineSymbols="0" zeroValues="0" state="veryHidden" showRuler="0" topLeftCell="B14597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8"/>
  <sheetViews>
    <sheetView tabSelected="1" topLeftCell="A178" zoomScale="194" zoomScaleNormal="194" workbookViewId="0">
      <selection activeCell="A14" sqref="A14"/>
    </sheetView>
  </sheetViews>
  <sheetFormatPr defaultColWidth="9.109375" defaultRowHeight="9.6" x14ac:dyDescent="0.2"/>
  <cols>
    <col min="1" max="1" width="42.5546875" style="52" customWidth="1"/>
    <col min="2" max="2" width="11.5546875" style="63" customWidth="1"/>
    <col min="3" max="3" width="15" style="5" customWidth="1"/>
    <col min="4" max="4" width="16.5546875" style="5" customWidth="1"/>
    <col min="5" max="5" width="14" style="5" customWidth="1"/>
    <col min="6" max="16384" width="9.109375" style="5"/>
  </cols>
  <sheetData>
    <row r="1" spans="1:4" ht="10.199999999999999" x14ac:dyDescent="0.2">
      <c r="A1" s="2"/>
      <c r="B1" s="3"/>
      <c r="C1" s="2"/>
      <c r="D1" s="4"/>
    </row>
    <row r="2" spans="1:4" ht="10.199999999999999" x14ac:dyDescent="0.2">
      <c r="A2" s="2"/>
      <c r="B2" s="3"/>
      <c r="C2" s="2"/>
      <c r="D2" s="4"/>
    </row>
    <row r="3" spans="1:4" ht="10.199999999999999" x14ac:dyDescent="0.2">
      <c r="A3" s="2"/>
      <c r="B3" s="3"/>
      <c r="C3" s="2"/>
      <c r="D3" s="4"/>
    </row>
    <row r="4" spans="1:4" ht="10.199999999999999" x14ac:dyDescent="0.2">
      <c r="A4" s="2"/>
      <c r="B4" s="3"/>
      <c r="C4" s="2"/>
      <c r="D4" s="4"/>
    </row>
    <row r="5" spans="1:4" ht="10.199999999999999" x14ac:dyDescent="0.2">
      <c r="A5" s="2"/>
      <c r="B5" s="3"/>
      <c r="C5" s="2"/>
      <c r="D5" s="4"/>
    </row>
    <row r="6" spans="1:4" ht="10.199999999999999" x14ac:dyDescent="0.2">
      <c r="A6" s="2"/>
      <c r="B6" s="3"/>
      <c r="C6" s="2"/>
      <c r="D6" s="4"/>
    </row>
    <row r="7" spans="1:4" ht="10.199999999999999" x14ac:dyDescent="0.2">
      <c r="A7" s="2"/>
      <c r="B7" s="3"/>
      <c r="C7" s="2"/>
      <c r="D7" s="4"/>
    </row>
    <row r="8" spans="1:4" ht="10.199999999999999" x14ac:dyDescent="0.2">
      <c r="A8" s="6" t="s">
        <v>201</v>
      </c>
      <c r="B8" s="7"/>
      <c r="C8" s="7"/>
      <c r="D8" s="4"/>
    </row>
    <row r="9" spans="1:4" ht="10.199999999999999" x14ac:dyDescent="0.2">
      <c r="A9" s="8" t="s">
        <v>202</v>
      </c>
      <c r="B9" s="7"/>
      <c r="C9" s="7"/>
      <c r="D9" s="4"/>
    </row>
    <row r="10" spans="1:4" ht="10.199999999999999" x14ac:dyDescent="0.2">
      <c r="A10" s="2"/>
      <c r="B10" s="3"/>
      <c r="C10" s="2"/>
      <c r="D10" s="4"/>
    </row>
    <row r="11" spans="1:4" ht="10.199999999999999" x14ac:dyDescent="0.2">
      <c r="A11" s="2"/>
      <c r="B11" s="3"/>
      <c r="C11" s="2"/>
      <c r="D11" s="4"/>
    </row>
    <row r="12" spans="1:4" ht="10.199999999999999" x14ac:dyDescent="0.2">
      <c r="A12" s="9" t="s">
        <v>326</v>
      </c>
      <c r="B12" s="3"/>
      <c r="C12" s="10"/>
      <c r="D12" s="4"/>
    </row>
    <row r="13" spans="1:4" ht="10.199999999999999" x14ac:dyDescent="0.2">
      <c r="A13" s="9" t="s">
        <v>327</v>
      </c>
      <c r="B13" s="3"/>
      <c r="C13" s="10"/>
      <c r="D13" s="4"/>
    </row>
    <row r="14" spans="1:4" ht="10.199999999999999" x14ac:dyDescent="0.2">
      <c r="A14" s="2"/>
      <c r="B14" s="3"/>
      <c r="C14" s="2"/>
      <c r="D14" s="4"/>
    </row>
    <row r="15" spans="1:4" ht="10.199999999999999" x14ac:dyDescent="0.2">
      <c r="A15" s="11" t="s">
        <v>324</v>
      </c>
      <c r="B15" s="3"/>
      <c r="C15" s="12"/>
      <c r="D15" s="13" t="s">
        <v>200</v>
      </c>
    </row>
    <row r="16" spans="1:4" ht="10.199999999999999" x14ac:dyDescent="0.2">
      <c r="A16" s="14" t="s">
        <v>91</v>
      </c>
      <c r="B16" s="3"/>
      <c r="C16" s="12"/>
      <c r="D16" s="13" t="s">
        <v>14</v>
      </c>
    </row>
    <row r="17" spans="1:4" ht="10.199999999999999" x14ac:dyDescent="0.2">
      <c r="A17" s="14"/>
      <c r="B17" s="3"/>
      <c r="C17" s="12"/>
      <c r="D17" s="13" t="s">
        <v>70</v>
      </c>
    </row>
    <row r="18" spans="1:4" ht="10.199999999999999" x14ac:dyDescent="0.2">
      <c r="A18" s="14" t="s">
        <v>53</v>
      </c>
      <c r="B18" s="3"/>
      <c r="C18" s="12"/>
      <c r="D18" s="13" t="s">
        <v>86</v>
      </c>
    </row>
    <row r="19" spans="1:4" ht="10.199999999999999" x14ac:dyDescent="0.2">
      <c r="A19" s="14" t="s">
        <v>85</v>
      </c>
      <c r="B19" s="3"/>
      <c r="C19" s="12"/>
      <c r="D19" s="13" t="s">
        <v>63</v>
      </c>
    </row>
    <row r="20" spans="1:4" ht="10.199999999999999" x14ac:dyDescent="0.2">
      <c r="A20" s="14"/>
      <c r="B20" s="3"/>
      <c r="C20" s="12"/>
      <c r="D20" s="13" t="s">
        <v>21</v>
      </c>
    </row>
    <row r="21" spans="1:4" ht="10.199999999999999" x14ac:dyDescent="0.2">
      <c r="A21" s="15" t="s">
        <v>13</v>
      </c>
      <c r="B21" s="3"/>
      <c r="C21" s="12"/>
      <c r="D21" s="13" t="s">
        <v>68</v>
      </c>
    </row>
    <row r="22" spans="1:4" ht="10.199999999999999" x14ac:dyDescent="0.2">
      <c r="A22" s="2" t="s">
        <v>69</v>
      </c>
      <c r="B22" s="3"/>
      <c r="C22" s="12"/>
      <c r="D22" s="13" t="s">
        <v>105</v>
      </c>
    </row>
    <row r="23" spans="1:4" ht="10.199999999999999" x14ac:dyDescent="0.2">
      <c r="A23" s="15"/>
      <c r="B23" s="3"/>
      <c r="C23" s="12"/>
      <c r="D23" s="13" t="s">
        <v>15</v>
      </c>
    </row>
    <row r="24" spans="1:4" ht="10.199999999999999" x14ac:dyDescent="0.2">
      <c r="A24" s="2"/>
      <c r="B24" s="3"/>
      <c r="C24" s="12"/>
      <c r="D24" s="13" t="s">
        <v>57</v>
      </c>
    </row>
    <row r="25" spans="1:4" ht="10.199999999999999" x14ac:dyDescent="0.2">
      <c r="A25" s="11" t="s">
        <v>54</v>
      </c>
      <c r="B25" s="3"/>
      <c r="C25" s="12"/>
      <c r="D25" s="13"/>
    </row>
    <row r="26" spans="1:4" ht="10.199999999999999" x14ac:dyDescent="0.2">
      <c r="A26" s="14" t="s">
        <v>150</v>
      </c>
      <c r="B26" s="3"/>
      <c r="C26" s="12"/>
      <c r="D26" s="13" t="s">
        <v>71</v>
      </c>
    </row>
    <row r="27" spans="1:4" ht="10.199999999999999" x14ac:dyDescent="0.2">
      <c r="A27" s="14"/>
      <c r="B27" s="3"/>
      <c r="C27" s="12"/>
      <c r="D27" s="13" t="s">
        <v>151</v>
      </c>
    </row>
    <row r="28" spans="1:4" ht="10.199999999999999" x14ac:dyDescent="0.2">
      <c r="A28" s="14" t="s">
        <v>20</v>
      </c>
      <c r="B28" s="3"/>
      <c r="C28" s="12"/>
      <c r="D28" s="13" t="s">
        <v>64</v>
      </c>
    </row>
    <row r="29" spans="1:4" ht="10.199999999999999" x14ac:dyDescent="0.2">
      <c r="A29" s="14" t="s">
        <v>122</v>
      </c>
      <c r="B29" s="3"/>
      <c r="C29" s="12"/>
      <c r="D29" s="13" t="s">
        <v>123</v>
      </c>
    </row>
    <row r="30" spans="1:4" ht="10.199999999999999" x14ac:dyDescent="0.2">
      <c r="A30" s="14"/>
      <c r="B30" s="3"/>
      <c r="C30" s="12"/>
      <c r="D30" s="13"/>
    </row>
    <row r="31" spans="1:4" ht="10.199999999999999" x14ac:dyDescent="0.2">
      <c r="A31" s="11"/>
      <c r="B31" s="3"/>
      <c r="C31" s="12"/>
      <c r="D31" s="13" t="s">
        <v>65</v>
      </c>
    </row>
    <row r="32" spans="1:4" ht="10.199999999999999" x14ac:dyDescent="0.2">
      <c r="A32" s="11" t="s">
        <v>18</v>
      </c>
      <c r="B32" s="3"/>
      <c r="C32" s="12"/>
      <c r="D32" s="13" t="s">
        <v>205</v>
      </c>
    </row>
    <row r="33" spans="1:4" ht="10.199999999999999" x14ac:dyDescent="0.2">
      <c r="A33" s="14" t="s">
        <v>204</v>
      </c>
      <c r="B33" s="3"/>
      <c r="C33" s="12"/>
      <c r="D33" s="13"/>
    </row>
    <row r="34" spans="1:4" ht="10.199999999999999" x14ac:dyDescent="0.2">
      <c r="A34" s="14"/>
      <c r="B34" s="3"/>
      <c r="C34" s="12"/>
      <c r="D34" s="13" t="s">
        <v>84</v>
      </c>
    </row>
    <row r="35" spans="1:4" ht="10.199999999999999" x14ac:dyDescent="0.2">
      <c r="A35" s="11" t="s">
        <v>19</v>
      </c>
      <c r="B35" s="3"/>
      <c r="C35" s="12"/>
      <c r="D35" s="13" t="s">
        <v>16</v>
      </c>
    </row>
    <row r="36" spans="1:4" ht="10.199999999999999" x14ac:dyDescent="0.2">
      <c r="A36" s="15" t="s">
        <v>206</v>
      </c>
      <c r="B36" s="3"/>
      <c r="C36" s="12"/>
      <c r="D36" s="13" t="s">
        <v>17</v>
      </c>
    </row>
    <row r="37" spans="1:4" ht="10.199999999999999" x14ac:dyDescent="0.2">
      <c r="A37" s="11"/>
      <c r="B37" s="3"/>
      <c r="C37" s="12"/>
      <c r="D37" s="13" t="s">
        <v>120</v>
      </c>
    </row>
    <row r="38" spans="1:4" ht="10.199999999999999" x14ac:dyDescent="0.2">
      <c r="A38" s="15" t="s">
        <v>325</v>
      </c>
      <c r="B38" s="3"/>
      <c r="C38" s="12"/>
      <c r="D38" s="13" t="s">
        <v>12</v>
      </c>
    </row>
    <row r="39" spans="1:4" ht="10.199999999999999" x14ac:dyDescent="0.2">
      <c r="A39" s="16" t="s">
        <v>119</v>
      </c>
      <c r="B39" s="17"/>
      <c r="C39" s="18"/>
      <c r="D39" s="13" t="s">
        <v>58</v>
      </c>
    </row>
    <row r="40" spans="1:4" ht="10.199999999999999" x14ac:dyDescent="0.2">
      <c r="A40" s="16"/>
      <c r="B40" s="17"/>
      <c r="C40" s="16"/>
      <c r="D40" s="4"/>
    </row>
    <row r="41" spans="1:4" ht="10.199999999999999" x14ac:dyDescent="0.2">
      <c r="A41" s="16" t="s">
        <v>3</v>
      </c>
      <c r="B41" s="17"/>
      <c r="C41" s="16"/>
      <c r="D41" s="4"/>
    </row>
    <row r="42" spans="1:4" ht="10.199999999999999" thickBot="1" x14ac:dyDescent="0.25">
      <c r="A42" s="5"/>
      <c r="B42" s="19"/>
      <c r="D42" s="20"/>
    </row>
    <row r="43" spans="1:4" s="23" customFormat="1" x14ac:dyDescent="0.2">
      <c r="A43" s="21" t="s">
        <v>121</v>
      </c>
      <c r="B43" s="21" t="s">
        <v>118</v>
      </c>
      <c r="C43" s="22" t="s">
        <v>249</v>
      </c>
      <c r="D43" s="22" t="s">
        <v>250</v>
      </c>
    </row>
    <row r="44" spans="1:4" s="23" customFormat="1" x14ac:dyDescent="0.2">
      <c r="A44" s="24" t="s">
        <v>66</v>
      </c>
      <c r="B44" s="24" t="s">
        <v>67</v>
      </c>
      <c r="C44" s="25" t="s">
        <v>251</v>
      </c>
      <c r="D44" s="25" t="s">
        <v>35</v>
      </c>
    </row>
    <row r="45" spans="1:4" s="23" customFormat="1" x14ac:dyDescent="0.2">
      <c r="A45" s="26"/>
      <c r="B45" s="26" t="s">
        <v>252</v>
      </c>
      <c r="C45" s="27" t="s">
        <v>239</v>
      </c>
      <c r="D45" s="27" t="s">
        <v>239</v>
      </c>
    </row>
    <row r="46" spans="1:4" ht="10.199999999999999" thickBot="1" x14ac:dyDescent="0.25">
      <c r="A46" s="28">
        <v>1</v>
      </c>
      <c r="B46" s="28"/>
      <c r="C46" s="29">
        <v>4</v>
      </c>
      <c r="D46" s="29">
        <v>4</v>
      </c>
    </row>
    <row r="47" spans="1:4" ht="10.199999999999999" x14ac:dyDescent="0.2">
      <c r="A47" s="30" t="s">
        <v>240</v>
      </c>
      <c r="B47" s="31"/>
      <c r="C47" s="32"/>
      <c r="D47" s="32"/>
    </row>
    <row r="48" spans="1:4" ht="10.199999999999999" x14ac:dyDescent="0.2">
      <c r="A48" s="33" t="s">
        <v>241</v>
      </c>
      <c r="B48" s="34"/>
      <c r="C48" s="35"/>
      <c r="D48" s="35"/>
    </row>
    <row r="49" spans="1:6" ht="10.199999999999999" x14ac:dyDescent="0.2">
      <c r="A49" s="36" t="s">
        <v>242</v>
      </c>
      <c r="B49" s="37"/>
      <c r="C49" s="35"/>
      <c r="D49" s="35"/>
    </row>
    <row r="50" spans="1:6" ht="10.199999999999999" x14ac:dyDescent="0.2">
      <c r="A50" s="36" t="s">
        <v>4</v>
      </c>
      <c r="B50" s="37"/>
      <c r="C50" s="35"/>
      <c r="D50" s="35"/>
    </row>
    <row r="51" spans="1:6" ht="10.199999999999999" x14ac:dyDescent="0.2">
      <c r="A51" s="38" t="s">
        <v>225</v>
      </c>
      <c r="B51" s="37" t="s">
        <v>243</v>
      </c>
      <c r="C51" s="39">
        <v>306361</v>
      </c>
      <c r="D51" s="39">
        <v>306361</v>
      </c>
      <c r="E51" s="20"/>
      <c r="F51" s="20"/>
    </row>
    <row r="52" spans="1:6" ht="10.199999999999999" x14ac:dyDescent="0.2">
      <c r="A52" s="40" t="s">
        <v>226</v>
      </c>
      <c r="B52" s="37" t="s">
        <v>244</v>
      </c>
      <c r="C52" s="39">
        <v>253469</v>
      </c>
      <c r="D52" s="39">
        <v>253469</v>
      </c>
      <c r="E52" s="20"/>
    </row>
    <row r="53" spans="1:6" ht="10.199999999999999" x14ac:dyDescent="0.2">
      <c r="A53" s="41" t="s">
        <v>245</v>
      </c>
      <c r="B53" s="37" t="s">
        <v>79</v>
      </c>
      <c r="C53" s="39"/>
      <c r="D53" s="39"/>
    </row>
    <row r="54" spans="1:6" ht="10.199999999999999" x14ac:dyDescent="0.2">
      <c r="A54" s="38" t="s">
        <v>78</v>
      </c>
      <c r="B54" s="37"/>
      <c r="C54" s="42">
        <v>52892</v>
      </c>
      <c r="D54" s="42">
        <f>D51-D52</f>
        <v>52892</v>
      </c>
    </row>
    <row r="55" spans="1:6" ht="10.199999999999999" x14ac:dyDescent="0.2">
      <c r="A55" s="36" t="s">
        <v>149</v>
      </c>
      <c r="B55" s="37"/>
      <c r="C55" s="39"/>
      <c r="D55" s="39"/>
    </row>
    <row r="56" spans="1:6" ht="10.199999999999999" x14ac:dyDescent="0.2">
      <c r="A56" s="41" t="s">
        <v>227</v>
      </c>
      <c r="B56" s="37"/>
      <c r="C56" s="39"/>
      <c r="D56" s="39"/>
    </row>
    <row r="57" spans="1:6" ht="10.199999999999999" x14ac:dyDescent="0.2">
      <c r="A57" s="36" t="s">
        <v>216</v>
      </c>
      <c r="B57" s="37" t="s">
        <v>187</v>
      </c>
      <c r="C57" s="39"/>
      <c r="D57" s="39"/>
    </row>
    <row r="58" spans="1:6" ht="10.199999999999999" x14ac:dyDescent="0.2">
      <c r="A58" s="43" t="s">
        <v>217</v>
      </c>
      <c r="B58" s="37"/>
      <c r="C58" s="39"/>
      <c r="D58" s="39"/>
    </row>
    <row r="59" spans="1:6" ht="10.199999999999999" x14ac:dyDescent="0.2">
      <c r="A59" s="44" t="s">
        <v>218</v>
      </c>
      <c r="B59" s="37" t="s">
        <v>188</v>
      </c>
      <c r="C59" s="39"/>
      <c r="D59" s="39"/>
    </row>
    <row r="60" spans="1:6" ht="10.199999999999999" x14ac:dyDescent="0.2">
      <c r="A60" s="43" t="s">
        <v>219</v>
      </c>
      <c r="B60" s="37"/>
      <c r="C60" s="39"/>
      <c r="D60" s="39"/>
    </row>
    <row r="61" spans="1:6" s="46" customFormat="1" ht="10.199999999999999" x14ac:dyDescent="0.2">
      <c r="A61" s="45" t="s">
        <v>0</v>
      </c>
      <c r="B61" s="34" t="s">
        <v>189</v>
      </c>
      <c r="C61" s="42">
        <v>0</v>
      </c>
      <c r="D61" s="42">
        <f>+D57-D59</f>
        <v>0</v>
      </c>
    </row>
    <row r="62" spans="1:6" ht="10.199999999999999" x14ac:dyDescent="0.2">
      <c r="A62" s="43" t="s">
        <v>106</v>
      </c>
      <c r="B62" s="37"/>
      <c r="C62" s="39"/>
      <c r="D62" s="39"/>
    </row>
    <row r="63" spans="1:6" s="46" customFormat="1" ht="10.199999999999999" x14ac:dyDescent="0.2">
      <c r="A63" s="47" t="s">
        <v>107</v>
      </c>
      <c r="B63" s="34" t="s">
        <v>190</v>
      </c>
      <c r="C63" s="42">
        <v>9993812</v>
      </c>
      <c r="D63" s="42">
        <f>D65+D67+D69+D71+D73</f>
        <v>9993812</v>
      </c>
    </row>
    <row r="64" spans="1:6" ht="10.199999999999999" x14ac:dyDescent="0.2">
      <c r="A64" s="41" t="s">
        <v>182</v>
      </c>
      <c r="B64" s="37"/>
      <c r="C64" s="39"/>
      <c r="D64" s="39"/>
    </row>
    <row r="65" spans="1:5" ht="10.199999999999999" x14ac:dyDescent="0.2">
      <c r="A65" s="38" t="s">
        <v>183</v>
      </c>
      <c r="B65" s="37" t="s">
        <v>101</v>
      </c>
      <c r="C65" s="39">
        <v>25012</v>
      </c>
      <c r="D65" s="39">
        <v>25012</v>
      </c>
    </row>
    <row r="66" spans="1:5" ht="10.199999999999999" x14ac:dyDescent="0.2">
      <c r="A66" s="41" t="s">
        <v>142</v>
      </c>
      <c r="B66" s="37"/>
      <c r="C66" s="39"/>
      <c r="D66" s="39"/>
    </row>
    <row r="67" spans="1:5" ht="10.199999999999999" x14ac:dyDescent="0.2">
      <c r="A67" s="38" t="s">
        <v>207</v>
      </c>
      <c r="B67" s="37" t="s">
        <v>102</v>
      </c>
      <c r="C67" s="39">
        <v>9968800</v>
      </c>
      <c r="D67" s="39">
        <v>9968800</v>
      </c>
    </row>
    <row r="68" spans="1:5" ht="10.199999999999999" x14ac:dyDescent="0.2">
      <c r="A68" s="41" t="s">
        <v>37</v>
      </c>
      <c r="B68" s="37"/>
      <c r="C68" s="39"/>
      <c r="D68" s="39"/>
    </row>
    <row r="69" spans="1:5" ht="10.199999999999999" x14ac:dyDescent="0.2">
      <c r="A69" s="38" t="s">
        <v>38</v>
      </c>
      <c r="B69" s="37" t="s">
        <v>103</v>
      </c>
      <c r="C69" s="39"/>
      <c r="D69" s="39"/>
    </row>
    <row r="70" spans="1:5" ht="10.199999999999999" x14ac:dyDescent="0.2">
      <c r="A70" s="41" t="s">
        <v>39</v>
      </c>
      <c r="B70" s="37"/>
      <c r="C70" s="39"/>
      <c r="D70" s="39"/>
    </row>
    <row r="71" spans="1:5" ht="10.199999999999999" x14ac:dyDescent="0.2">
      <c r="A71" s="38" t="s">
        <v>40</v>
      </c>
      <c r="B71" s="37" t="s">
        <v>104</v>
      </c>
      <c r="C71" s="39"/>
      <c r="D71" s="39"/>
    </row>
    <row r="72" spans="1:5" ht="10.199999999999999" x14ac:dyDescent="0.2">
      <c r="A72" s="41" t="s">
        <v>41</v>
      </c>
      <c r="B72" s="37"/>
      <c r="C72" s="39"/>
      <c r="D72" s="39"/>
    </row>
    <row r="73" spans="1:5" ht="10.199999999999999" x14ac:dyDescent="0.2">
      <c r="A73" s="36" t="s">
        <v>42</v>
      </c>
      <c r="B73" s="37" t="s">
        <v>153</v>
      </c>
      <c r="C73" s="39"/>
      <c r="D73" s="39"/>
    </row>
    <row r="74" spans="1:5" ht="10.199999999999999" x14ac:dyDescent="0.2">
      <c r="A74" s="43" t="s">
        <v>43</v>
      </c>
      <c r="B74" s="37"/>
      <c r="C74" s="39"/>
      <c r="D74" s="39"/>
    </row>
    <row r="75" spans="1:5" ht="10.199999999999999" x14ac:dyDescent="0.2">
      <c r="A75" s="48" t="s">
        <v>44</v>
      </c>
      <c r="B75" s="37" t="s">
        <v>55</v>
      </c>
      <c r="C75" s="39"/>
      <c r="D75" s="39"/>
    </row>
    <row r="76" spans="1:5" ht="10.199999999999999" x14ac:dyDescent="0.2">
      <c r="A76" s="43" t="s">
        <v>181</v>
      </c>
      <c r="B76" s="37"/>
      <c r="C76" s="39"/>
      <c r="D76" s="39"/>
    </row>
    <row r="77" spans="1:5" ht="10.199999999999999" x14ac:dyDescent="0.2">
      <c r="A77" s="48" t="s">
        <v>194</v>
      </c>
      <c r="B77" s="37" t="s">
        <v>56</v>
      </c>
      <c r="C77" s="39">
        <v>380964</v>
      </c>
      <c r="D77" s="39">
        <v>380964</v>
      </c>
    </row>
    <row r="78" spans="1:5" ht="10.199999999999999" x14ac:dyDescent="0.2">
      <c r="A78" s="43" t="s">
        <v>195</v>
      </c>
      <c r="B78" s="37"/>
      <c r="C78" s="39"/>
      <c r="D78" s="39"/>
    </row>
    <row r="79" spans="1:5" ht="10.199999999999999" x14ac:dyDescent="0.2">
      <c r="A79" s="48" t="s">
        <v>196</v>
      </c>
      <c r="B79" s="37" t="s">
        <v>186</v>
      </c>
      <c r="C79" s="39"/>
      <c r="D79" s="39"/>
      <c r="E79" s="20"/>
    </row>
    <row r="80" spans="1:5" ht="10.199999999999999" x14ac:dyDescent="0.2">
      <c r="A80" s="43" t="s">
        <v>1</v>
      </c>
      <c r="B80" s="37"/>
      <c r="C80" s="39"/>
      <c r="D80" s="39"/>
    </row>
    <row r="81" spans="1:4" ht="10.199999999999999" x14ac:dyDescent="0.2">
      <c r="A81" s="48" t="s">
        <v>2</v>
      </c>
      <c r="B81" s="37" t="s">
        <v>185</v>
      </c>
      <c r="C81" s="39"/>
      <c r="D81" s="39"/>
    </row>
    <row r="82" spans="1:4" ht="10.199999999999999" x14ac:dyDescent="0.2">
      <c r="A82" s="43" t="s">
        <v>191</v>
      </c>
      <c r="B82" s="37"/>
      <c r="C82" s="39"/>
      <c r="D82" s="39"/>
    </row>
    <row r="83" spans="1:4" ht="10.199999999999999" x14ac:dyDescent="0.2">
      <c r="A83" s="48" t="s">
        <v>192</v>
      </c>
      <c r="B83" s="37" t="s">
        <v>152</v>
      </c>
      <c r="C83" s="39"/>
      <c r="D83" s="39"/>
    </row>
    <row r="84" spans="1:4" ht="10.199999999999999" x14ac:dyDescent="0.2">
      <c r="A84" s="43" t="s">
        <v>193</v>
      </c>
      <c r="B84" s="37"/>
      <c r="C84" s="39"/>
      <c r="D84" s="39"/>
    </row>
    <row r="85" spans="1:4" ht="11.4" x14ac:dyDescent="0.2">
      <c r="A85" s="48" t="s">
        <v>92</v>
      </c>
      <c r="B85" s="37" t="s">
        <v>136</v>
      </c>
      <c r="C85" s="49">
        <f>C54+C61+C63+C75+C77+C79+C83</f>
        <v>10427668</v>
      </c>
      <c r="D85" s="49">
        <f>D54+D61+D63+D75+D77+D79+D83</f>
        <v>10427668</v>
      </c>
    </row>
    <row r="86" spans="1:4" ht="11.4" x14ac:dyDescent="0.2">
      <c r="A86" s="50" t="s">
        <v>93</v>
      </c>
      <c r="B86" s="34"/>
      <c r="C86" s="49"/>
      <c r="D86" s="49"/>
    </row>
    <row r="87" spans="1:4" ht="11.4" x14ac:dyDescent="0.2">
      <c r="A87" s="51" t="s">
        <v>94</v>
      </c>
      <c r="B87" s="34"/>
      <c r="C87" s="49"/>
      <c r="D87" s="49"/>
    </row>
    <row r="88" spans="1:4" ht="11.4" x14ac:dyDescent="0.2">
      <c r="A88" s="48" t="s">
        <v>95</v>
      </c>
      <c r="B88" s="37" t="s">
        <v>253</v>
      </c>
      <c r="C88" s="49">
        <f>C90+C92+C93+C95</f>
        <v>729456</v>
      </c>
      <c r="D88" s="49">
        <f>D90+D92+D93+D95</f>
        <v>732194</v>
      </c>
    </row>
    <row r="89" spans="1:4" ht="12" x14ac:dyDescent="0.25">
      <c r="A89" s="36" t="s">
        <v>96</v>
      </c>
      <c r="B89" s="37"/>
      <c r="C89" s="1"/>
      <c r="D89" s="1"/>
    </row>
    <row r="90" spans="1:4" ht="12" x14ac:dyDescent="0.25">
      <c r="A90" s="38" t="s">
        <v>163</v>
      </c>
      <c r="B90" s="37" t="s">
        <v>254</v>
      </c>
      <c r="C90" s="1">
        <v>52231</v>
      </c>
      <c r="D90" s="1">
        <v>54969</v>
      </c>
    </row>
    <row r="91" spans="1:4" ht="12" x14ac:dyDescent="0.25">
      <c r="A91" s="41" t="s">
        <v>164</v>
      </c>
      <c r="B91" s="37"/>
      <c r="C91" s="1"/>
      <c r="D91" s="1"/>
    </row>
    <row r="92" spans="1:4" ht="12" x14ac:dyDescent="0.25">
      <c r="A92" s="38" t="s">
        <v>165</v>
      </c>
      <c r="B92" s="37" t="s">
        <v>255</v>
      </c>
      <c r="C92" s="1"/>
      <c r="D92" s="1"/>
    </row>
    <row r="93" spans="1:4" ht="12" x14ac:dyDescent="0.25">
      <c r="A93" s="36" t="s">
        <v>166</v>
      </c>
      <c r="B93" s="37" t="s">
        <v>256</v>
      </c>
      <c r="C93" s="1"/>
      <c r="D93" s="1"/>
    </row>
    <row r="94" spans="1:4" ht="12" x14ac:dyDescent="0.25">
      <c r="A94" s="41" t="s">
        <v>23</v>
      </c>
      <c r="B94" s="37"/>
      <c r="C94" s="1"/>
      <c r="D94" s="1"/>
    </row>
    <row r="95" spans="1:4" ht="12" x14ac:dyDescent="0.25">
      <c r="A95" s="38" t="s">
        <v>24</v>
      </c>
      <c r="B95" s="37" t="s">
        <v>257</v>
      </c>
      <c r="C95" s="1">
        <v>677225</v>
      </c>
      <c r="D95" s="1">
        <v>677225</v>
      </c>
    </row>
    <row r="96" spans="1:4" ht="12" x14ac:dyDescent="0.25">
      <c r="A96" s="40" t="s">
        <v>25</v>
      </c>
      <c r="B96" s="37" t="s">
        <v>258</v>
      </c>
      <c r="C96" s="1"/>
      <c r="D96" s="1"/>
    </row>
    <row r="97" spans="1:4" ht="12" x14ac:dyDescent="0.25">
      <c r="A97" s="43" t="s">
        <v>26</v>
      </c>
      <c r="B97" s="37" t="s">
        <v>259</v>
      </c>
      <c r="C97" s="1"/>
      <c r="D97" s="1"/>
    </row>
    <row r="98" spans="1:4" ht="12" x14ac:dyDescent="0.25">
      <c r="A98" s="43" t="s">
        <v>147</v>
      </c>
      <c r="B98" s="37"/>
      <c r="C98" s="1"/>
      <c r="D98" s="1"/>
    </row>
    <row r="99" spans="1:4" ht="11.4" x14ac:dyDescent="0.2">
      <c r="A99" s="44" t="s">
        <v>50</v>
      </c>
      <c r="B99" s="37" t="s">
        <v>260</v>
      </c>
      <c r="C99" s="49">
        <f>C103+C107+C109+C111+C113+C115+C117+C119+C121</f>
        <v>29665554</v>
      </c>
      <c r="D99" s="49">
        <f>D103+D107+D109+D111+D113+D115+D117+D119+D121</f>
        <v>27117273</v>
      </c>
    </row>
    <row r="100" spans="1:4" ht="12" x14ac:dyDescent="0.25">
      <c r="A100" s="43" t="s">
        <v>1</v>
      </c>
      <c r="B100" s="37"/>
      <c r="C100" s="1"/>
      <c r="D100" s="1"/>
    </row>
    <row r="101" spans="1:4" ht="12" x14ac:dyDescent="0.25">
      <c r="A101" s="44" t="s">
        <v>2</v>
      </c>
      <c r="B101" s="37" t="s">
        <v>261</v>
      </c>
      <c r="C101" s="1"/>
      <c r="D101" s="1"/>
    </row>
    <row r="102" spans="1:4" ht="12" x14ac:dyDescent="0.25">
      <c r="A102" s="43" t="s">
        <v>148</v>
      </c>
      <c r="B102" s="37"/>
      <c r="C102" s="1"/>
      <c r="D102" s="1"/>
    </row>
    <row r="103" spans="1:4" ht="12" x14ac:dyDescent="0.25">
      <c r="A103" s="48" t="s">
        <v>167</v>
      </c>
      <c r="B103" s="37" t="s">
        <v>262</v>
      </c>
      <c r="C103" s="1">
        <v>3366810</v>
      </c>
      <c r="D103" s="1">
        <v>2260256</v>
      </c>
    </row>
    <row r="104" spans="1:4" ht="12" x14ac:dyDescent="0.25">
      <c r="A104" s="52" t="s">
        <v>168</v>
      </c>
      <c r="B104" s="37"/>
      <c r="C104" s="1"/>
      <c r="D104" s="1"/>
    </row>
    <row r="105" spans="1:4" ht="12" x14ac:dyDescent="0.25">
      <c r="A105" s="44" t="s">
        <v>169</v>
      </c>
      <c r="B105" s="37" t="s">
        <v>263</v>
      </c>
      <c r="C105" s="1"/>
      <c r="D105" s="1"/>
    </row>
    <row r="106" spans="1:4" ht="12" x14ac:dyDescent="0.25">
      <c r="A106" s="43" t="s">
        <v>228</v>
      </c>
      <c r="B106" s="37"/>
      <c r="C106" s="1"/>
      <c r="D106" s="1"/>
    </row>
    <row r="107" spans="1:4" ht="12" x14ac:dyDescent="0.25">
      <c r="A107" s="44" t="s">
        <v>229</v>
      </c>
      <c r="B107" s="37" t="s">
        <v>264</v>
      </c>
      <c r="C107" s="1">
        <v>895607</v>
      </c>
      <c r="D107" s="1">
        <v>836993</v>
      </c>
    </row>
    <row r="108" spans="1:4" ht="12" x14ac:dyDescent="0.25">
      <c r="A108" s="43" t="s">
        <v>230</v>
      </c>
      <c r="B108" s="37"/>
      <c r="C108" s="1"/>
      <c r="D108" s="1"/>
    </row>
    <row r="109" spans="1:4" ht="12" x14ac:dyDescent="0.25">
      <c r="A109" s="44" t="s">
        <v>231</v>
      </c>
      <c r="B109" s="37" t="s">
        <v>265</v>
      </c>
      <c r="C109" s="1"/>
      <c r="D109" s="1"/>
    </row>
    <row r="110" spans="1:4" ht="12" x14ac:dyDescent="0.25">
      <c r="A110" s="43" t="s">
        <v>232</v>
      </c>
      <c r="B110" s="37"/>
      <c r="C110" s="1"/>
      <c r="D110" s="1"/>
    </row>
    <row r="111" spans="1:4" ht="12" x14ac:dyDescent="0.25">
      <c r="A111" s="44" t="s">
        <v>139</v>
      </c>
      <c r="B111" s="37" t="s">
        <v>266</v>
      </c>
      <c r="C111" s="1"/>
      <c r="D111" s="1">
        <v>9305</v>
      </c>
    </row>
    <row r="112" spans="1:4" ht="12" x14ac:dyDescent="0.25">
      <c r="A112" s="43" t="s">
        <v>140</v>
      </c>
      <c r="B112" s="37"/>
      <c r="C112" s="1"/>
      <c r="D112" s="1"/>
    </row>
    <row r="113" spans="1:4" ht="12" x14ac:dyDescent="0.25">
      <c r="A113" s="44" t="s">
        <v>141</v>
      </c>
      <c r="B113" s="37" t="s">
        <v>267</v>
      </c>
      <c r="C113" s="1">
        <v>118375</v>
      </c>
      <c r="D113" s="1">
        <v>120104</v>
      </c>
    </row>
    <row r="114" spans="1:4" ht="12" x14ac:dyDescent="0.25">
      <c r="A114" s="43" t="s">
        <v>33</v>
      </c>
      <c r="B114" s="37"/>
      <c r="C114" s="1"/>
      <c r="D114" s="1"/>
    </row>
    <row r="115" spans="1:4" ht="12" x14ac:dyDescent="0.25">
      <c r="A115" s="44" t="s">
        <v>34</v>
      </c>
      <c r="B115" s="37" t="s">
        <v>268</v>
      </c>
      <c r="C115" s="1">
        <v>23005</v>
      </c>
      <c r="D115" s="1">
        <v>23005</v>
      </c>
    </row>
    <row r="116" spans="1:4" ht="12" x14ac:dyDescent="0.25">
      <c r="A116" s="43" t="s">
        <v>208</v>
      </c>
      <c r="B116" s="37"/>
      <c r="C116" s="1"/>
      <c r="D116" s="1"/>
    </row>
    <row r="117" spans="1:4" ht="12" x14ac:dyDescent="0.25">
      <c r="A117" s="44" t="s">
        <v>224</v>
      </c>
      <c r="B117" s="37" t="s">
        <v>269</v>
      </c>
      <c r="C117" s="1"/>
      <c r="D117" s="1"/>
    </row>
    <row r="118" spans="1:4" ht="12" x14ac:dyDescent="0.25">
      <c r="A118" s="43" t="s">
        <v>5</v>
      </c>
      <c r="B118" s="37"/>
      <c r="C118" s="1"/>
      <c r="D118" s="1"/>
    </row>
    <row r="119" spans="1:4" ht="12" x14ac:dyDescent="0.25">
      <c r="A119" s="44" t="s">
        <v>6</v>
      </c>
      <c r="B119" s="37" t="s">
        <v>270</v>
      </c>
      <c r="C119" s="1">
        <v>565266</v>
      </c>
      <c r="D119" s="1">
        <v>553266</v>
      </c>
    </row>
    <row r="120" spans="1:4" ht="12" x14ac:dyDescent="0.25">
      <c r="A120" s="43" t="s">
        <v>7</v>
      </c>
      <c r="B120" s="37"/>
      <c r="C120" s="1"/>
      <c r="D120" s="1"/>
    </row>
    <row r="121" spans="1:4" ht="12" x14ac:dyDescent="0.25">
      <c r="A121" s="44" t="s">
        <v>8</v>
      </c>
      <c r="B121" s="37" t="s">
        <v>271</v>
      </c>
      <c r="C121" s="1">
        <v>24696491</v>
      </c>
      <c r="D121" s="1">
        <v>23314344</v>
      </c>
    </row>
    <row r="122" spans="1:4" ht="12" x14ac:dyDescent="0.25">
      <c r="A122" s="43" t="s">
        <v>9</v>
      </c>
      <c r="B122" s="37"/>
      <c r="C122" s="1"/>
      <c r="D122" s="1"/>
    </row>
    <row r="123" spans="1:4" ht="11.4" x14ac:dyDescent="0.2">
      <c r="A123" s="48" t="s">
        <v>45</v>
      </c>
      <c r="B123" s="37" t="s">
        <v>272</v>
      </c>
      <c r="C123" s="49">
        <f>C125+C127+C129+C131</f>
        <v>617173</v>
      </c>
      <c r="D123" s="49">
        <f>D125+D127+D129+D131</f>
        <v>2894121</v>
      </c>
    </row>
    <row r="124" spans="1:4" ht="12" x14ac:dyDescent="0.25">
      <c r="A124" s="36" t="s">
        <v>46</v>
      </c>
      <c r="B124" s="37"/>
      <c r="C124" s="1"/>
      <c r="D124" s="1"/>
    </row>
    <row r="125" spans="1:4" ht="12" x14ac:dyDescent="0.25">
      <c r="A125" s="36" t="s">
        <v>47</v>
      </c>
      <c r="B125" s="37" t="s">
        <v>273</v>
      </c>
      <c r="C125" s="1"/>
      <c r="D125" s="1"/>
    </row>
    <row r="126" spans="1:4" ht="12" x14ac:dyDescent="0.25">
      <c r="A126" s="43" t="s">
        <v>48</v>
      </c>
      <c r="B126" s="37"/>
      <c r="C126" s="1"/>
      <c r="D126" s="1"/>
    </row>
    <row r="127" spans="1:4" ht="12" x14ac:dyDescent="0.25">
      <c r="A127" s="48" t="s">
        <v>49</v>
      </c>
      <c r="B127" s="37" t="s">
        <v>274</v>
      </c>
      <c r="C127" s="1">
        <v>612405</v>
      </c>
      <c r="D127" s="1">
        <v>889661</v>
      </c>
    </row>
    <row r="128" spans="1:4" ht="12" x14ac:dyDescent="0.25">
      <c r="A128" s="41" t="s">
        <v>87</v>
      </c>
      <c r="B128" s="37"/>
      <c r="C128" s="1"/>
      <c r="D128" s="1"/>
    </row>
    <row r="129" spans="1:4" ht="12" x14ac:dyDescent="0.25">
      <c r="A129" s="38" t="s">
        <v>88</v>
      </c>
      <c r="B129" s="37" t="s">
        <v>275</v>
      </c>
      <c r="C129" s="1"/>
      <c r="D129" s="1"/>
    </row>
    <row r="130" spans="1:4" ht="12" x14ac:dyDescent="0.25">
      <c r="A130" s="43" t="s">
        <v>89</v>
      </c>
      <c r="B130" s="37"/>
      <c r="C130" s="1"/>
      <c r="D130" s="1"/>
    </row>
    <row r="131" spans="1:4" ht="12" x14ac:dyDescent="0.25">
      <c r="A131" s="48" t="s">
        <v>184</v>
      </c>
      <c r="B131" s="37" t="s">
        <v>276</v>
      </c>
      <c r="C131" s="1">
        <v>4768</v>
      </c>
      <c r="D131" s="1">
        <v>2004460</v>
      </c>
    </row>
    <row r="132" spans="1:4" ht="12" x14ac:dyDescent="0.25">
      <c r="A132" s="41" t="s">
        <v>108</v>
      </c>
      <c r="B132" s="37"/>
      <c r="C132" s="1"/>
      <c r="D132" s="1"/>
    </row>
    <row r="133" spans="1:4" ht="12" x14ac:dyDescent="0.25">
      <c r="A133" s="38" t="s">
        <v>109</v>
      </c>
      <c r="B133" s="37" t="s">
        <v>277</v>
      </c>
      <c r="C133" s="1"/>
      <c r="D133" s="1"/>
    </row>
    <row r="134" spans="1:4" ht="12" x14ac:dyDescent="0.25">
      <c r="A134" s="43" t="s">
        <v>110</v>
      </c>
      <c r="B134" s="37"/>
      <c r="C134" s="1"/>
      <c r="D134" s="1"/>
    </row>
    <row r="135" spans="1:4" ht="12" x14ac:dyDescent="0.25">
      <c r="A135" s="48" t="s">
        <v>111</v>
      </c>
      <c r="B135" s="37" t="s">
        <v>278</v>
      </c>
      <c r="C135" s="1"/>
      <c r="D135" s="1"/>
    </row>
    <row r="136" spans="1:4" s="46" customFormat="1" ht="11.4" x14ac:dyDescent="0.2">
      <c r="A136" s="53" t="s">
        <v>112</v>
      </c>
      <c r="B136" s="34"/>
      <c r="C136" s="49"/>
      <c r="D136" s="49"/>
    </row>
    <row r="137" spans="1:4" s="46" customFormat="1" ht="11.4" x14ac:dyDescent="0.2">
      <c r="A137" s="53" t="s">
        <v>113</v>
      </c>
      <c r="B137" s="34" t="s">
        <v>279</v>
      </c>
      <c r="C137" s="49">
        <f>C88+C96+C97+C99+C123+C133+C135+C105</f>
        <v>31012183</v>
      </c>
      <c r="D137" s="49">
        <f>D88+D96+D97+D99+D123+D133+D135+D105</f>
        <v>30743588</v>
      </c>
    </row>
    <row r="138" spans="1:4" ht="11.4" x14ac:dyDescent="0.2">
      <c r="A138" s="54" t="s">
        <v>114</v>
      </c>
      <c r="B138" s="55"/>
      <c r="C138" s="49"/>
      <c r="D138" s="49"/>
    </row>
    <row r="139" spans="1:4" ht="11.4" x14ac:dyDescent="0.2">
      <c r="A139" s="56" t="s">
        <v>90</v>
      </c>
      <c r="B139" s="55" t="s">
        <v>280</v>
      </c>
      <c r="C139" s="49">
        <f>C85+C137</f>
        <v>41439851</v>
      </c>
      <c r="D139" s="49">
        <f>D85+D137</f>
        <v>41171256</v>
      </c>
    </row>
    <row r="140" spans="1:4" ht="12" x14ac:dyDescent="0.25">
      <c r="A140" s="33" t="s">
        <v>237</v>
      </c>
      <c r="B140" s="34"/>
      <c r="C140" s="1"/>
      <c r="D140" s="1"/>
    </row>
    <row r="141" spans="1:4" ht="12" x14ac:dyDescent="0.25">
      <c r="A141" s="33" t="s">
        <v>31</v>
      </c>
      <c r="B141" s="34"/>
      <c r="C141" s="1"/>
      <c r="D141" s="1"/>
    </row>
    <row r="142" spans="1:4" ht="12" x14ac:dyDescent="0.25">
      <c r="A142" s="33" t="s">
        <v>238</v>
      </c>
      <c r="B142" s="34"/>
      <c r="C142" s="1"/>
      <c r="D142" s="1"/>
    </row>
    <row r="143" spans="1:4" ht="12" x14ac:dyDescent="0.25">
      <c r="A143" s="36" t="s">
        <v>32</v>
      </c>
      <c r="B143" s="37"/>
      <c r="C143" s="1"/>
      <c r="D143" s="1"/>
    </row>
    <row r="144" spans="1:4" ht="12" x14ac:dyDescent="0.25">
      <c r="A144" s="38" t="s">
        <v>124</v>
      </c>
      <c r="B144" s="37" t="s">
        <v>281</v>
      </c>
      <c r="C144" s="1">
        <v>17940992</v>
      </c>
      <c r="D144" s="1">
        <v>17940992</v>
      </c>
    </row>
    <row r="145" spans="1:4" ht="12" x14ac:dyDescent="0.25">
      <c r="A145" s="36" t="s">
        <v>125</v>
      </c>
      <c r="B145" s="37"/>
      <c r="C145" s="1"/>
      <c r="D145" s="1"/>
    </row>
    <row r="146" spans="1:4" ht="12" x14ac:dyDescent="0.25">
      <c r="A146" s="36" t="s">
        <v>126</v>
      </c>
      <c r="B146" s="37" t="s">
        <v>282</v>
      </c>
      <c r="C146" s="1"/>
      <c r="D146" s="1"/>
    </row>
    <row r="147" spans="1:4" ht="12" x14ac:dyDescent="0.25">
      <c r="A147" s="41" t="s">
        <v>127</v>
      </c>
      <c r="B147" s="37"/>
      <c r="C147" s="1"/>
      <c r="D147" s="1"/>
    </row>
    <row r="148" spans="1:4" ht="12" x14ac:dyDescent="0.25">
      <c r="A148" s="38" t="s">
        <v>128</v>
      </c>
      <c r="B148" s="37" t="s">
        <v>283</v>
      </c>
      <c r="C148" s="1">
        <v>818942</v>
      </c>
      <c r="D148" s="1">
        <v>818942</v>
      </c>
    </row>
    <row r="149" spans="1:4" ht="12" x14ac:dyDescent="0.25">
      <c r="A149" s="43" t="s">
        <v>129</v>
      </c>
      <c r="B149" s="37"/>
      <c r="C149" s="1"/>
      <c r="D149" s="1"/>
    </row>
    <row r="150" spans="1:4" ht="12" x14ac:dyDescent="0.25">
      <c r="A150" s="48" t="s">
        <v>72</v>
      </c>
      <c r="B150" s="37" t="s">
        <v>284</v>
      </c>
      <c r="C150" s="1"/>
      <c r="D150" s="1"/>
    </row>
    <row r="151" spans="1:4" ht="12" x14ac:dyDescent="0.25">
      <c r="A151" s="36" t="s">
        <v>73</v>
      </c>
      <c r="B151" s="37"/>
      <c r="C151" s="1"/>
      <c r="D151" s="1"/>
    </row>
    <row r="152" spans="1:4" ht="12" x14ac:dyDescent="0.25">
      <c r="A152" s="36" t="s">
        <v>74</v>
      </c>
      <c r="B152" s="37" t="s">
        <v>285</v>
      </c>
      <c r="C152" s="1">
        <v>-2723338</v>
      </c>
      <c r="D152" s="1">
        <v>-2951675</v>
      </c>
    </row>
    <row r="153" spans="1:4" ht="12" x14ac:dyDescent="0.25">
      <c r="A153" s="41" t="s">
        <v>75</v>
      </c>
      <c r="B153" s="37"/>
      <c r="C153" s="1"/>
      <c r="D153" s="1"/>
    </row>
    <row r="154" spans="1:4" ht="12" x14ac:dyDescent="0.25">
      <c r="A154" s="38" t="s">
        <v>76</v>
      </c>
      <c r="B154" s="37" t="s">
        <v>286</v>
      </c>
      <c r="C154" s="1">
        <v>25089051</v>
      </c>
      <c r="D154" s="1">
        <v>25089051</v>
      </c>
    </row>
    <row r="155" spans="1:4" ht="12" x14ac:dyDescent="0.25">
      <c r="A155" s="36" t="s">
        <v>77</v>
      </c>
      <c r="B155" s="37"/>
      <c r="C155" s="1"/>
      <c r="D155" s="1"/>
    </row>
    <row r="156" spans="1:4" ht="12" x14ac:dyDescent="0.25">
      <c r="A156" s="36" t="s">
        <v>221</v>
      </c>
      <c r="B156" s="37" t="s">
        <v>287</v>
      </c>
      <c r="C156" s="1"/>
      <c r="D156" s="1"/>
    </row>
    <row r="157" spans="1:4" ht="12" x14ac:dyDescent="0.25">
      <c r="A157" s="41" t="s">
        <v>233</v>
      </c>
      <c r="B157" s="37"/>
      <c r="C157" s="1"/>
      <c r="D157" s="1"/>
    </row>
    <row r="158" spans="1:4" ht="11.4" x14ac:dyDescent="0.2">
      <c r="A158" s="38" t="s">
        <v>234</v>
      </c>
      <c r="B158" s="37" t="s">
        <v>288</v>
      </c>
      <c r="C158" s="49">
        <f>C144+C146+C148+C150+C152+C154+C156</f>
        <v>41125647</v>
      </c>
      <c r="D158" s="49">
        <f>D144+D146+D148+D150+D152+D154+D156</f>
        <v>40897310</v>
      </c>
    </row>
    <row r="159" spans="1:4" ht="12" x14ac:dyDescent="0.25">
      <c r="A159" s="30" t="s">
        <v>11</v>
      </c>
      <c r="B159" s="34"/>
      <c r="C159" s="1"/>
      <c r="D159" s="1"/>
    </row>
    <row r="160" spans="1:4" ht="12" x14ac:dyDescent="0.25">
      <c r="A160" s="36" t="s">
        <v>235</v>
      </c>
      <c r="B160" s="37"/>
      <c r="C160" s="1"/>
      <c r="D160" s="1"/>
    </row>
    <row r="161" spans="1:4" s="46" customFormat="1" ht="11.4" x14ac:dyDescent="0.2">
      <c r="A161" s="57" t="s">
        <v>236</v>
      </c>
      <c r="B161" s="34" t="s">
        <v>289</v>
      </c>
      <c r="C161" s="49">
        <v>0</v>
      </c>
      <c r="D161" s="49">
        <f>D167+D169+D171+D173+D175+D177+D179+D181+D183+D185</f>
        <v>0</v>
      </c>
    </row>
    <row r="162" spans="1:4" s="46" customFormat="1" ht="11.4" x14ac:dyDescent="0.2">
      <c r="A162" s="53" t="s">
        <v>171</v>
      </c>
      <c r="B162" s="34"/>
      <c r="C162" s="49"/>
      <c r="D162" s="49"/>
    </row>
    <row r="163" spans="1:4" s="46" customFormat="1" ht="11.4" x14ac:dyDescent="0.2">
      <c r="A163" s="53" t="s">
        <v>172</v>
      </c>
      <c r="B163" s="34" t="s">
        <v>290</v>
      </c>
      <c r="C163" s="49">
        <v>0</v>
      </c>
      <c r="D163" s="49">
        <f>D167+D171+D179+D185</f>
        <v>0</v>
      </c>
    </row>
    <row r="164" spans="1:4" ht="12" x14ac:dyDescent="0.25">
      <c r="A164" s="41" t="s">
        <v>173</v>
      </c>
      <c r="B164" s="37"/>
      <c r="C164" s="1"/>
      <c r="D164" s="1"/>
    </row>
    <row r="165" spans="1:4" ht="12" x14ac:dyDescent="0.25">
      <c r="A165" s="38" t="s">
        <v>27</v>
      </c>
      <c r="B165" s="37" t="s">
        <v>291</v>
      </c>
      <c r="C165" s="1"/>
      <c r="D165" s="1"/>
    </row>
    <row r="166" spans="1:4" ht="12" x14ac:dyDescent="0.25">
      <c r="A166" s="36" t="s">
        <v>28</v>
      </c>
      <c r="B166" s="37"/>
      <c r="C166" s="1"/>
      <c r="D166" s="1"/>
    </row>
    <row r="167" spans="1:4" ht="12" x14ac:dyDescent="0.25">
      <c r="A167" s="36" t="s">
        <v>29</v>
      </c>
      <c r="B167" s="37" t="s">
        <v>292</v>
      </c>
      <c r="C167" s="1"/>
      <c r="D167" s="1"/>
    </row>
    <row r="168" spans="1:4" ht="12" x14ac:dyDescent="0.25">
      <c r="A168" s="43" t="s">
        <v>130</v>
      </c>
      <c r="B168" s="37"/>
      <c r="C168" s="1"/>
      <c r="D168" s="1"/>
    </row>
    <row r="169" spans="1:4" ht="12" x14ac:dyDescent="0.25">
      <c r="A169" s="48" t="s">
        <v>131</v>
      </c>
      <c r="B169" s="37" t="s">
        <v>293</v>
      </c>
      <c r="C169" s="1"/>
      <c r="D169" s="1"/>
    </row>
    <row r="170" spans="1:4" ht="12" x14ac:dyDescent="0.25">
      <c r="A170" s="36" t="s">
        <v>132</v>
      </c>
      <c r="B170" s="37"/>
      <c r="C170" s="1"/>
      <c r="D170" s="1"/>
    </row>
    <row r="171" spans="1:4" ht="12" x14ac:dyDescent="0.25">
      <c r="A171" s="36" t="s">
        <v>170</v>
      </c>
      <c r="B171" s="37" t="s">
        <v>294</v>
      </c>
      <c r="C171" s="1"/>
      <c r="D171" s="1"/>
    </row>
    <row r="172" spans="1:4" ht="12" x14ac:dyDescent="0.25">
      <c r="A172" s="43" t="s">
        <v>80</v>
      </c>
      <c r="B172" s="37"/>
      <c r="C172" s="1"/>
      <c r="D172" s="1"/>
    </row>
    <row r="173" spans="1:4" ht="12" x14ac:dyDescent="0.25">
      <c r="A173" s="44" t="s">
        <v>178</v>
      </c>
      <c r="B173" s="37" t="s">
        <v>295</v>
      </c>
      <c r="C173" s="1"/>
      <c r="D173" s="1"/>
    </row>
    <row r="174" spans="1:4" ht="12" x14ac:dyDescent="0.25">
      <c r="A174" s="43" t="s">
        <v>179</v>
      </c>
      <c r="B174" s="37"/>
      <c r="C174" s="1"/>
      <c r="D174" s="1"/>
    </row>
    <row r="175" spans="1:4" ht="12" x14ac:dyDescent="0.25">
      <c r="A175" s="48" t="s">
        <v>209</v>
      </c>
      <c r="B175" s="37" t="s">
        <v>296</v>
      </c>
      <c r="C175" s="1"/>
      <c r="D175" s="1"/>
    </row>
    <row r="176" spans="1:4" ht="12" x14ac:dyDescent="0.25">
      <c r="A176" s="36" t="s">
        <v>22</v>
      </c>
      <c r="B176" s="37"/>
      <c r="C176" s="1"/>
      <c r="D176" s="1"/>
    </row>
    <row r="177" spans="1:4" ht="12" x14ac:dyDescent="0.25">
      <c r="A177" s="36" t="s">
        <v>10</v>
      </c>
      <c r="B177" s="37" t="s">
        <v>297</v>
      </c>
      <c r="C177" s="1"/>
      <c r="D177" s="1"/>
    </row>
    <row r="178" spans="1:4" ht="12" x14ac:dyDescent="0.25">
      <c r="A178" s="43" t="s">
        <v>197</v>
      </c>
      <c r="B178" s="37"/>
      <c r="C178" s="1"/>
      <c r="D178" s="1"/>
    </row>
    <row r="179" spans="1:4" ht="12" x14ac:dyDescent="0.25">
      <c r="A179" s="48" t="s">
        <v>198</v>
      </c>
      <c r="B179" s="37" t="s">
        <v>298</v>
      </c>
      <c r="C179" s="1"/>
      <c r="D179" s="1"/>
    </row>
    <row r="180" spans="1:4" ht="12" x14ac:dyDescent="0.25">
      <c r="A180" s="43" t="s">
        <v>199</v>
      </c>
      <c r="B180" s="37"/>
      <c r="C180" s="1"/>
      <c r="D180" s="1"/>
    </row>
    <row r="181" spans="1:4" ht="12" x14ac:dyDescent="0.25">
      <c r="A181" s="48" t="s">
        <v>177</v>
      </c>
      <c r="B181" s="37" t="s">
        <v>299</v>
      </c>
      <c r="C181" s="1"/>
      <c r="D181" s="1"/>
    </row>
    <row r="182" spans="1:4" ht="12" x14ac:dyDescent="0.25">
      <c r="A182" s="43" t="s">
        <v>36</v>
      </c>
      <c r="B182" s="37"/>
      <c r="C182" s="1"/>
      <c r="D182" s="1"/>
    </row>
    <row r="183" spans="1:4" ht="12" x14ac:dyDescent="0.25">
      <c r="A183" s="48" t="s">
        <v>154</v>
      </c>
      <c r="B183" s="37" t="s">
        <v>300</v>
      </c>
      <c r="C183" s="1"/>
      <c r="D183" s="1"/>
    </row>
    <row r="184" spans="1:4" ht="12" x14ac:dyDescent="0.25">
      <c r="A184" s="43" t="s">
        <v>155</v>
      </c>
      <c r="B184" s="37"/>
      <c r="C184" s="1"/>
      <c r="D184" s="1"/>
    </row>
    <row r="185" spans="1:4" ht="12" x14ac:dyDescent="0.25">
      <c r="A185" s="48" t="s">
        <v>156</v>
      </c>
      <c r="B185" s="37" t="s">
        <v>301</v>
      </c>
      <c r="C185" s="1"/>
      <c r="D185" s="1"/>
    </row>
    <row r="186" spans="1:4" ht="12" x14ac:dyDescent="0.25">
      <c r="A186" s="43" t="s">
        <v>52</v>
      </c>
      <c r="B186" s="37"/>
      <c r="C186" s="1"/>
      <c r="D186" s="1"/>
    </row>
    <row r="187" spans="1:4" ht="12" x14ac:dyDescent="0.25">
      <c r="A187" s="44" t="s">
        <v>51</v>
      </c>
      <c r="B187" s="37"/>
      <c r="C187" s="1"/>
      <c r="D187" s="1"/>
    </row>
    <row r="188" spans="1:4" ht="12" x14ac:dyDescent="0.25">
      <c r="A188" s="44" t="s">
        <v>83</v>
      </c>
      <c r="B188" s="37"/>
      <c r="C188" s="1"/>
      <c r="D188" s="1"/>
    </row>
    <row r="189" spans="1:4" ht="11.4" x14ac:dyDescent="0.2">
      <c r="A189" s="48" t="s">
        <v>133</v>
      </c>
      <c r="B189" s="37" t="s">
        <v>302</v>
      </c>
      <c r="C189" s="49">
        <f>C197+C201+C203+C205+C207+C209+C211+C213+C215+C217+C219+C221+C223+C225+C227+C199</f>
        <v>314204</v>
      </c>
      <c r="D189" s="49">
        <f>D197+D201+D203+D205+D207+D209+D211+D213+D215+D217+D219+D221+D223+D225+D227+D199</f>
        <v>273946</v>
      </c>
    </row>
    <row r="190" spans="1:4" ht="12" x14ac:dyDescent="0.25">
      <c r="A190" s="43" t="s">
        <v>134</v>
      </c>
      <c r="B190" s="37"/>
      <c r="C190" s="1"/>
      <c r="D190" s="1"/>
    </row>
    <row r="191" spans="1:4" ht="12" x14ac:dyDescent="0.25">
      <c r="A191" s="44" t="s">
        <v>135</v>
      </c>
      <c r="B191" s="37"/>
      <c r="C191" s="1"/>
      <c r="D191" s="1"/>
    </row>
    <row r="192" spans="1:4" ht="12" x14ac:dyDescent="0.25">
      <c r="A192" s="44" t="s">
        <v>30</v>
      </c>
      <c r="B192" s="37"/>
      <c r="C192" s="1"/>
      <c r="D192" s="1"/>
    </row>
    <row r="193" spans="1:4" ht="11.4" x14ac:dyDescent="0.2">
      <c r="A193" s="48" t="s">
        <v>174</v>
      </c>
      <c r="B193" s="37" t="s">
        <v>303</v>
      </c>
      <c r="C193" s="49">
        <f>C197+C201+C205+C209+C211+C213+C215+C217+C219+C227</f>
        <v>314204</v>
      </c>
      <c r="D193" s="49">
        <f>D197+D201+D205+D209+D211+D213+D215+D217+D219+D227</f>
        <v>273946</v>
      </c>
    </row>
    <row r="194" spans="1:4" ht="12" x14ac:dyDescent="0.25">
      <c r="A194" s="43" t="s">
        <v>175</v>
      </c>
      <c r="B194" s="37"/>
      <c r="C194" s="1"/>
      <c r="D194" s="1"/>
    </row>
    <row r="195" spans="1:4" ht="12" x14ac:dyDescent="0.25">
      <c r="A195" s="48" t="s">
        <v>176</v>
      </c>
      <c r="B195" s="37" t="s">
        <v>304</v>
      </c>
      <c r="C195" s="1"/>
      <c r="D195" s="1"/>
    </row>
    <row r="196" spans="1:4" ht="12" x14ac:dyDescent="0.25">
      <c r="A196" s="43" t="s">
        <v>158</v>
      </c>
      <c r="B196" s="37"/>
      <c r="C196" s="1"/>
      <c r="D196" s="1"/>
    </row>
    <row r="197" spans="1:4" ht="12" x14ac:dyDescent="0.25">
      <c r="A197" s="48" t="s">
        <v>159</v>
      </c>
      <c r="B197" s="37" t="s">
        <v>305</v>
      </c>
      <c r="C197" s="1">
        <v>23024</v>
      </c>
      <c r="D197" s="1"/>
    </row>
    <row r="198" spans="1:4" ht="12" x14ac:dyDescent="0.25">
      <c r="A198" s="52" t="s">
        <v>160</v>
      </c>
      <c r="B198" s="37"/>
      <c r="C198" s="1"/>
      <c r="D198" s="1"/>
    </row>
    <row r="199" spans="1:4" ht="12" x14ac:dyDescent="0.25">
      <c r="A199" s="52" t="s">
        <v>161</v>
      </c>
      <c r="B199" s="37" t="s">
        <v>306</v>
      </c>
      <c r="C199" s="1"/>
      <c r="D199" s="1"/>
    </row>
    <row r="200" spans="1:4" ht="12" x14ac:dyDescent="0.25">
      <c r="A200" s="43" t="s">
        <v>162</v>
      </c>
      <c r="B200" s="37"/>
      <c r="C200" s="1"/>
      <c r="D200" s="1"/>
    </row>
    <row r="201" spans="1:4" ht="12" x14ac:dyDescent="0.25">
      <c r="A201" s="48" t="s">
        <v>59</v>
      </c>
      <c r="B201" s="37" t="s">
        <v>307</v>
      </c>
      <c r="C201" s="1">
        <v>70792</v>
      </c>
      <c r="D201" s="1">
        <v>70792</v>
      </c>
    </row>
    <row r="202" spans="1:4" ht="12" x14ac:dyDescent="0.25">
      <c r="A202" s="43" t="s">
        <v>60</v>
      </c>
      <c r="B202" s="37"/>
      <c r="C202" s="1"/>
      <c r="D202" s="1"/>
    </row>
    <row r="203" spans="1:4" ht="12" x14ac:dyDescent="0.25">
      <c r="A203" s="48" t="s">
        <v>61</v>
      </c>
      <c r="B203" s="37" t="s">
        <v>308</v>
      </c>
      <c r="C203" s="1"/>
      <c r="D203" s="1"/>
    </row>
    <row r="204" spans="1:4" ht="12" x14ac:dyDescent="0.25">
      <c r="A204" s="43" t="s">
        <v>62</v>
      </c>
      <c r="B204" s="37"/>
      <c r="C204" s="1"/>
      <c r="D204" s="1"/>
    </row>
    <row r="205" spans="1:4" ht="12" x14ac:dyDescent="0.25">
      <c r="A205" s="48" t="s">
        <v>211</v>
      </c>
      <c r="B205" s="37" t="s">
        <v>309</v>
      </c>
      <c r="C205" s="1"/>
      <c r="D205" s="1"/>
    </row>
    <row r="206" spans="1:4" ht="12" x14ac:dyDescent="0.25">
      <c r="A206" s="43" t="s">
        <v>212</v>
      </c>
      <c r="B206" s="37"/>
      <c r="C206" s="1"/>
      <c r="D206" s="1"/>
    </row>
    <row r="207" spans="1:4" ht="12" x14ac:dyDescent="0.25">
      <c r="A207" s="48" t="s">
        <v>213</v>
      </c>
      <c r="B207" s="37" t="s">
        <v>310</v>
      </c>
      <c r="C207" s="1"/>
      <c r="D207" s="1"/>
    </row>
    <row r="208" spans="1:4" ht="12" x14ac:dyDescent="0.25">
      <c r="A208" s="43" t="s">
        <v>214</v>
      </c>
      <c r="B208" s="37"/>
      <c r="C208" s="1"/>
      <c r="D208" s="1"/>
    </row>
    <row r="209" spans="1:4" ht="12" x14ac:dyDescent="0.25">
      <c r="A209" s="48" t="s">
        <v>215</v>
      </c>
      <c r="B209" s="37" t="s">
        <v>311</v>
      </c>
      <c r="C209" s="1"/>
      <c r="D209" s="1"/>
    </row>
    <row r="210" spans="1:4" ht="12" x14ac:dyDescent="0.25">
      <c r="A210" s="43" t="s">
        <v>312</v>
      </c>
      <c r="B210" s="37"/>
      <c r="C210" s="1"/>
      <c r="D210" s="1"/>
    </row>
    <row r="211" spans="1:4" ht="12" x14ac:dyDescent="0.25">
      <c r="A211" s="48" t="s">
        <v>222</v>
      </c>
      <c r="B211" s="37" t="s">
        <v>313</v>
      </c>
      <c r="C211" s="1">
        <v>25937</v>
      </c>
      <c r="D211" s="1">
        <v>9005</v>
      </c>
    </row>
    <row r="212" spans="1:4" ht="12" x14ac:dyDescent="0.25">
      <c r="A212" s="43" t="s">
        <v>223</v>
      </c>
      <c r="B212" s="37"/>
      <c r="C212" s="1"/>
      <c r="D212" s="1"/>
    </row>
    <row r="213" spans="1:4" ht="12" x14ac:dyDescent="0.25">
      <c r="A213" s="48" t="s">
        <v>81</v>
      </c>
      <c r="B213" s="37" t="s">
        <v>314</v>
      </c>
      <c r="C213" s="1"/>
      <c r="D213" s="1"/>
    </row>
    <row r="214" spans="1:4" ht="12" x14ac:dyDescent="0.25">
      <c r="A214" s="43" t="s">
        <v>203</v>
      </c>
      <c r="B214" s="37"/>
      <c r="C214" s="1"/>
      <c r="D214" s="1"/>
    </row>
    <row r="215" spans="1:4" ht="12" x14ac:dyDescent="0.25">
      <c r="A215" s="48" t="s">
        <v>246</v>
      </c>
      <c r="B215" s="37" t="s">
        <v>315</v>
      </c>
      <c r="C215" s="1">
        <v>63092</v>
      </c>
      <c r="D215" s="1">
        <v>64135</v>
      </c>
    </row>
    <row r="216" spans="1:4" ht="12" x14ac:dyDescent="0.25">
      <c r="A216" s="43" t="s">
        <v>247</v>
      </c>
      <c r="B216" s="37"/>
      <c r="C216" s="1"/>
      <c r="D216" s="1"/>
    </row>
    <row r="217" spans="1:4" ht="12" x14ac:dyDescent="0.25">
      <c r="A217" s="48" t="s">
        <v>248</v>
      </c>
      <c r="B217" s="37" t="s">
        <v>316</v>
      </c>
      <c r="C217" s="1">
        <v>60698</v>
      </c>
      <c r="D217" s="1">
        <v>60698</v>
      </c>
    </row>
    <row r="218" spans="1:4" ht="12" x14ac:dyDescent="0.25">
      <c r="A218" s="36" t="s">
        <v>82</v>
      </c>
      <c r="B218" s="37"/>
      <c r="C218" s="1"/>
      <c r="D218" s="1"/>
    </row>
    <row r="219" spans="1:4" ht="12" x14ac:dyDescent="0.25">
      <c r="A219" s="36" t="s">
        <v>143</v>
      </c>
      <c r="B219" s="37" t="s">
        <v>317</v>
      </c>
      <c r="C219" s="1">
        <v>1345</v>
      </c>
      <c r="D219" s="1"/>
    </row>
    <row r="220" spans="1:4" ht="12" x14ac:dyDescent="0.25">
      <c r="A220" s="41" t="s">
        <v>144</v>
      </c>
      <c r="B220" s="37"/>
      <c r="C220" s="1"/>
      <c r="D220" s="1"/>
    </row>
    <row r="221" spans="1:4" ht="12" x14ac:dyDescent="0.25">
      <c r="A221" s="38" t="s">
        <v>145</v>
      </c>
      <c r="B221" s="37" t="s">
        <v>318</v>
      </c>
      <c r="C221" s="1"/>
      <c r="D221" s="1"/>
    </row>
    <row r="222" spans="1:4" ht="12" x14ac:dyDescent="0.25">
      <c r="A222" s="36" t="s">
        <v>146</v>
      </c>
      <c r="B222" s="37"/>
      <c r="C222" s="1"/>
      <c r="D222" s="1"/>
    </row>
    <row r="223" spans="1:4" ht="12" x14ac:dyDescent="0.25">
      <c r="A223" s="36" t="s">
        <v>97</v>
      </c>
      <c r="B223" s="37" t="s">
        <v>319</v>
      </c>
      <c r="C223" s="1"/>
      <c r="D223" s="1"/>
    </row>
    <row r="224" spans="1:4" ht="12" x14ac:dyDescent="0.25">
      <c r="A224" s="41" t="s">
        <v>98</v>
      </c>
      <c r="B224" s="37"/>
      <c r="C224" s="1"/>
      <c r="D224" s="1"/>
    </row>
    <row r="225" spans="1:4" ht="12" x14ac:dyDescent="0.25">
      <c r="A225" s="38" t="s">
        <v>99</v>
      </c>
      <c r="B225" s="37" t="s">
        <v>320</v>
      </c>
      <c r="C225" s="1"/>
      <c r="D225" s="1"/>
    </row>
    <row r="226" spans="1:4" ht="12" x14ac:dyDescent="0.25">
      <c r="A226" s="36" t="s">
        <v>100</v>
      </c>
      <c r="B226" s="37"/>
      <c r="C226" s="1"/>
      <c r="D226" s="1"/>
    </row>
    <row r="227" spans="1:4" ht="12" x14ac:dyDescent="0.25">
      <c r="A227" s="36" t="s">
        <v>115</v>
      </c>
      <c r="B227" s="37" t="s">
        <v>321</v>
      </c>
      <c r="C227" s="1">
        <v>69316</v>
      </c>
      <c r="D227" s="1">
        <v>69316</v>
      </c>
    </row>
    <row r="228" spans="1:4" ht="12" x14ac:dyDescent="0.25">
      <c r="A228" s="41" t="s">
        <v>116</v>
      </c>
      <c r="B228" s="37"/>
      <c r="C228" s="1"/>
      <c r="D228" s="1"/>
    </row>
    <row r="229" spans="1:4" ht="11.4" x14ac:dyDescent="0.2">
      <c r="A229" s="36" t="s">
        <v>137</v>
      </c>
      <c r="B229" s="37" t="s">
        <v>322</v>
      </c>
      <c r="C229" s="49">
        <f>C161+C189</f>
        <v>314204</v>
      </c>
      <c r="D229" s="49">
        <f>D161+D189</f>
        <v>273946</v>
      </c>
    </row>
    <row r="230" spans="1:4" ht="11.4" x14ac:dyDescent="0.2">
      <c r="A230" s="58" t="s">
        <v>138</v>
      </c>
      <c r="B230" s="55"/>
      <c r="C230" s="49"/>
      <c r="D230" s="49"/>
    </row>
    <row r="231" spans="1:4" ht="11.4" x14ac:dyDescent="0.2">
      <c r="A231" s="59" t="s">
        <v>220</v>
      </c>
      <c r="B231" s="55" t="s">
        <v>323</v>
      </c>
      <c r="C231" s="49">
        <f>C158+C229</f>
        <v>41439851</v>
      </c>
      <c r="D231" s="49">
        <f>D158+D229</f>
        <v>41171256</v>
      </c>
    </row>
    <row r="232" spans="1:4" ht="12" x14ac:dyDescent="0.25">
      <c r="A232" s="60"/>
      <c r="B232" s="55"/>
      <c r="C232" s="1">
        <v>0</v>
      </c>
      <c r="D232" s="1">
        <f>D139-D231</f>
        <v>0</v>
      </c>
    </row>
    <row r="233" spans="1:4" ht="12" x14ac:dyDescent="0.25">
      <c r="A233" s="61"/>
      <c r="B233" s="61"/>
      <c r="C233" s="20"/>
    </row>
    <row r="234" spans="1:4" x14ac:dyDescent="0.2">
      <c r="A234" s="50" t="s">
        <v>157</v>
      </c>
      <c r="B234" s="62"/>
    </row>
    <row r="235" spans="1:4" x14ac:dyDescent="0.2">
      <c r="A235" s="50" t="s">
        <v>180</v>
      </c>
      <c r="B235" s="62"/>
    </row>
    <row r="236" spans="1:4" x14ac:dyDescent="0.2">
      <c r="D236" s="20"/>
    </row>
    <row r="237" spans="1:4" x14ac:dyDescent="0.2">
      <c r="A237" s="65" t="s">
        <v>117</v>
      </c>
      <c r="B237" s="65"/>
      <c r="C237" s="65"/>
      <c r="D237" s="64"/>
    </row>
    <row r="238" spans="1:4" x14ac:dyDescent="0.2">
      <c r="A238" s="65" t="s">
        <v>210</v>
      </c>
      <c r="B238" s="65"/>
      <c r="C238" s="65"/>
      <c r="D238" s="65"/>
    </row>
  </sheetData>
  <mergeCells count="2">
    <mergeCell ref="A237:C237"/>
    <mergeCell ref="A238:D238"/>
  </mergeCells>
  <pageMargins left="0.7" right="0.7" top="0.75" bottom="0.75" header="0.3" footer="0.3"/>
  <pageSetup paperSize="9" orientation="portrait" r:id="rId1"/>
  <rowBreaks count="3" manualBreakCount="3">
    <brk id="42" max="3" man="1"/>
    <brk id="113" max="3" man="1"/>
    <brk id="13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</vt:lpstr>
      <vt:lpstr>баланс!Область_печати</vt:lpstr>
    </vt:vector>
  </TitlesOfParts>
  <Company>demo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VICTUS</cp:lastModifiedBy>
  <cp:lastPrinted>2024-04-25T06:45:01Z</cp:lastPrinted>
  <dcterms:created xsi:type="dcterms:W3CDTF">2003-01-11T12:26:56Z</dcterms:created>
  <dcterms:modified xsi:type="dcterms:W3CDTF">2024-07-31T08:28:03Z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C15130A">
    <vt:lpwstr/>
  </property>
  <property fmtid="{D5CDD505-2E9C-101B-9397-08002B2CF9AE}" pid="3" name="IVIDD2510D2">
    <vt:lpwstr/>
  </property>
  <property fmtid="{D5CDD505-2E9C-101B-9397-08002B2CF9AE}" pid="4" name="IVID150C0FEC">
    <vt:lpwstr/>
  </property>
  <property fmtid="{D5CDD505-2E9C-101B-9397-08002B2CF9AE}" pid="5" name="IVID3E2312D9">
    <vt:lpwstr/>
  </property>
  <property fmtid="{D5CDD505-2E9C-101B-9397-08002B2CF9AE}" pid="6" name="IVID346E14FF">
    <vt:lpwstr/>
  </property>
  <property fmtid="{D5CDD505-2E9C-101B-9397-08002B2CF9AE}" pid="7" name="IVID55C1E08">
    <vt:lpwstr/>
  </property>
  <property fmtid="{D5CDD505-2E9C-101B-9397-08002B2CF9AE}" pid="8" name="IVID32561AE7">
    <vt:lpwstr/>
  </property>
  <property fmtid="{D5CDD505-2E9C-101B-9397-08002B2CF9AE}" pid="9" name="IVID3E4A12D1">
    <vt:lpwstr/>
  </property>
  <property fmtid="{D5CDD505-2E9C-101B-9397-08002B2CF9AE}" pid="10" name="IVID43841DF3">
    <vt:lpwstr/>
  </property>
  <property fmtid="{D5CDD505-2E9C-101B-9397-08002B2CF9AE}" pid="11" name="IVID2C3F0FFF">
    <vt:lpwstr/>
  </property>
  <property fmtid="{D5CDD505-2E9C-101B-9397-08002B2CF9AE}" pid="12" name="IVID11741200">
    <vt:lpwstr/>
  </property>
  <property fmtid="{D5CDD505-2E9C-101B-9397-08002B2CF9AE}" pid="13" name="IVID19680219">
    <vt:lpwstr/>
  </property>
  <property fmtid="{D5CDD505-2E9C-101B-9397-08002B2CF9AE}" pid="14" name="IVID16ED1760">
    <vt:lpwstr/>
  </property>
  <property fmtid="{D5CDD505-2E9C-101B-9397-08002B2CF9AE}" pid="15" name="IVID2F1807F5">
    <vt:lpwstr/>
  </property>
  <property fmtid="{D5CDD505-2E9C-101B-9397-08002B2CF9AE}" pid="16" name="IVID205312EE">
    <vt:lpwstr/>
  </property>
  <property fmtid="{D5CDD505-2E9C-101B-9397-08002B2CF9AE}" pid="17" name="IVID1F3419F2">
    <vt:lpwstr/>
  </property>
  <property fmtid="{D5CDD505-2E9C-101B-9397-08002B2CF9AE}" pid="18" name="IVIDD3513D6">
    <vt:lpwstr/>
  </property>
  <property fmtid="{D5CDD505-2E9C-101B-9397-08002B2CF9AE}" pid="19" name="IVID102117EF">
    <vt:lpwstr/>
  </property>
  <property fmtid="{D5CDD505-2E9C-101B-9397-08002B2CF9AE}" pid="20" name="IVID1E5018DB">
    <vt:lpwstr/>
  </property>
  <property fmtid="{D5CDD505-2E9C-101B-9397-08002B2CF9AE}" pid="21" name="IVID1B2B0ADE">
    <vt:lpwstr/>
  </property>
  <property fmtid="{D5CDD505-2E9C-101B-9397-08002B2CF9AE}" pid="22" name="IVID1CD5">
    <vt:lpwstr/>
  </property>
  <property fmtid="{D5CDD505-2E9C-101B-9397-08002B2CF9AE}" pid="23" name="IVID13EE4346">
    <vt:lpwstr/>
  </property>
  <property fmtid="{D5CDD505-2E9C-101B-9397-08002B2CF9AE}" pid="24" name="IVID17FC385E">
    <vt:lpwstr/>
  </property>
  <property fmtid="{D5CDD505-2E9C-101B-9397-08002B2CF9AE}" pid="25" name="IVID2F4717EA">
    <vt:lpwstr/>
  </property>
</Properties>
</file>